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2021-2022\"/>
    </mc:Choice>
  </mc:AlternateContent>
  <xr:revisionPtr revIDLastSave="0" documentId="13_ncr:1_{17EF33D0-4721-41CA-83E1-2C26E6EA479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OD 1" sheetId="4" r:id="rId1"/>
    <sheet name="MOD 2" sheetId="5" r:id="rId2"/>
    <sheet name="MOD 3" sheetId="6" r:id="rId3"/>
    <sheet name="MOD 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59" i="7" l="1"/>
  <c r="BC59" i="7"/>
  <c r="BB59" i="7"/>
  <c r="BA59" i="7"/>
  <c r="BF58" i="7"/>
  <c r="BF57" i="7"/>
  <c r="BF55" i="7"/>
  <c r="BF54" i="7"/>
  <c r="BF53" i="7"/>
  <c r="BF51" i="7"/>
  <c r="BF49" i="7"/>
  <c r="AU59" i="7"/>
  <c r="AS59" i="7"/>
  <c r="AR59" i="7"/>
  <c r="AQ59" i="7"/>
  <c r="AV58" i="7"/>
  <c r="AV57" i="7"/>
  <c r="AV55" i="7"/>
  <c r="AV54" i="7"/>
  <c r="AV53" i="7"/>
  <c r="AV51" i="7"/>
  <c r="AV49" i="7"/>
  <c r="AK59" i="7"/>
  <c r="AI59" i="7"/>
  <c r="AH59" i="7"/>
  <c r="AG59" i="7"/>
  <c r="AA59" i="7"/>
  <c r="Y59" i="7"/>
  <c r="X59" i="7"/>
  <c r="W59" i="7"/>
  <c r="Q59" i="7"/>
  <c r="O59" i="7"/>
  <c r="N59" i="7"/>
  <c r="M59" i="7"/>
  <c r="G59" i="7"/>
  <c r="E59" i="7"/>
  <c r="D59" i="7"/>
  <c r="C59" i="7"/>
  <c r="AL58" i="7"/>
  <c r="AB58" i="7"/>
  <c r="R58" i="7"/>
  <c r="H58" i="7"/>
  <c r="AL57" i="7"/>
  <c r="AB57" i="7"/>
  <c r="R57" i="7"/>
  <c r="H57" i="7"/>
  <c r="AL55" i="7"/>
  <c r="AB55" i="7"/>
  <c r="R55" i="7"/>
  <c r="H55" i="7"/>
  <c r="AL54" i="7"/>
  <c r="AB54" i="7"/>
  <c r="R54" i="7"/>
  <c r="H54" i="7"/>
  <c r="AL53" i="7"/>
  <c r="AB53" i="7"/>
  <c r="R53" i="7"/>
  <c r="H53" i="7"/>
  <c r="AL51" i="7"/>
  <c r="AB51" i="7"/>
  <c r="R51" i="7"/>
  <c r="H51" i="7"/>
  <c r="AL49" i="7"/>
  <c r="AL59" i="7" s="1"/>
  <c r="AB49" i="7"/>
  <c r="R49" i="7"/>
  <c r="H49" i="7"/>
  <c r="G44" i="7"/>
  <c r="E44" i="7"/>
  <c r="D44" i="7"/>
  <c r="C44" i="7"/>
  <c r="H43" i="7"/>
  <c r="H42" i="7"/>
  <c r="H40" i="7"/>
  <c r="H39" i="7"/>
  <c r="H38" i="7"/>
  <c r="H36" i="7"/>
  <c r="H34" i="7"/>
  <c r="BE29" i="7"/>
  <c r="BC29" i="7"/>
  <c r="BB29" i="7"/>
  <c r="BA29" i="7"/>
  <c r="BF28" i="7"/>
  <c r="BF27" i="7"/>
  <c r="BF25" i="7"/>
  <c r="BF24" i="7"/>
  <c r="BF23" i="7"/>
  <c r="BF21" i="7"/>
  <c r="BF19" i="7"/>
  <c r="AU29" i="7"/>
  <c r="AS29" i="7"/>
  <c r="AR29" i="7"/>
  <c r="AQ29" i="7"/>
  <c r="AV28" i="7"/>
  <c r="AV27" i="7"/>
  <c r="AV25" i="7"/>
  <c r="AV24" i="7"/>
  <c r="AV23" i="7"/>
  <c r="AV21" i="7"/>
  <c r="AV19" i="7"/>
  <c r="AK29" i="7"/>
  <c r="AI29" i="7"/>
  <c r="AH29" i="7"/>
  <c r="AG29" i="7"/>
  <c r="AA29" i="7"/>
  <c r="Y29" i="7"/>
  <c r="X29" i="7"/>
  <c r="W29" i="7"/>
  <c r="Q29" i="7"/>
  <c r="O29" i="7"/>
  <c r="N29" i="7"/>
  <c r="M29" i="7"/>
  <c r="G29" i="7"/>
  <c r="E29" i="7"/>
  <c r="D29" i="7"/>
  <c r="C29" i="7"/>
  <c r="AL28" i="7"/>
  <c r="AB28" i="7"/>
  <c r="R28" i="7"/>
  <c r="H28" i="7"/>
  <c r="AL27" i="7"/>
  <c r="AB27" i="7"/>
  <c r="R27" i="7"/>
  <c r="H27" i="7"/>
  <c r="AL25" i="7"/>
  <c r="AB25" i="7"/>
  <c r="R25" i="7"/>
  <c r="H25" i="7"/>
  <c r="AL24" i="7"/>
  <c r="AB24" i="7"/>
  <c r="R24" i="7"/>
  <c r="H24" i="7"/>
  <c r="AL23" i="7"/>
  <c r="AB23" i="7"/>
  <c r="R23" i="7"/>
  <c r="H23" i="7"/>
  <c r="AL21" i="7"/>
  <c r="AB21" i="7"/>
  <c r="R21" i="7"/>
  <c r="H21" i="7"/>
  <c r="AL19" i="7"/>
  <c r="AB19" i="7"/>
  <c r="AB29" i="7" s="1"/>
  <c r="R19" i="7"/>
  <c r="H19" i="7"/>
  <c r="AK14" i="7"/>
  <c r="AI14" i="7"/>
  <c r="AH14" i="7"/>
  <c r="AG14" i="7"/>
  <c r="AA14" i="7"/>
  <c r="Y14" i="7"/>
  <c r="X14" i="7"/>
  <c r="W14" i="7"/>
  <c r="AL13" i="7"/>
  <c r="AB13" i="7"/>
  <c r="AL12" i="7"/>
  <c r="AB12" i="7"/>
  <c r="AL10" i="7"/>
  <c r="AB10" i="7"/>
  <c r="AL9" i="7"/>
  <c r="AB9" i="7"/>
  <c r="AL8" i="7"/>
  <c r="AB8" i="7"/>
  <c r="AL6" i="7"/>
  <c r="AB6" i="7"/>
  <c r="AL4" i="7"/>
  <c r="AB4" i="7"/>
  <c r="AB14" i="7" s="1"/>
  <c r="R4" i="7"/>
  <c r="R6" i="7"/>
  <c r="R8" i="7"/>
  <c r="R9" i="7"/>
  <c r="R10" i="7"/>
  <c r="R12" i="7"/>
  <c r="R13" i="7"/>
  <c r="R14" i="7"/>
  <c r="Q14" i="7"/>
  <c r="O14" i="7"/>
  <c r="N14" i="7"/>
  <c r="M14" i="7"/>
  <c r="H4" i="7"/>
  <c r="H6" i="7"/>
  <c r="H8" i="7"/>
  <c r="H9" i="7"/>
  <c r="H10" i="7"/>
  <c r="H12" i="7"/>
  <c r="H13" i="7"/>
  <c r="H14" i="7"/>
  <c r="G14" i="7"/>
  <c r="E14" i="7"/>
  <c r="D14" i="7"/>
  <c r="C14" i="7"/>
  <c r="FK14" i="6"/>
  <c r="FI14" i="6"/>
  <c r="FH14" i="6"/>
  <c r="FG14" i="6"/>
  <c r="FL13" i="6"/>
  <c r="FL12" i="6"/>
  <c r="FL10" i="6"/>
  <c r="FL9" i="6"/>
  <c r="FL8" i="6"/>
  <c r="FL6" i="6"/>
  <c r="FL4" i="6"/>
  <c r="FA14" i="6"/>
  <c r="EY14" i="6"/>
  <c r="EX14" i="6"/>
  <c r="EW14" i="6"/>
  <c r="EQ14" i="6"/>
  <c r="EO14" i="6"/>
  <c r="EN14" i="6"/>
  <c r="EM14" i="6"/>
  <c r="EG14" i="6"/>
  <c r="EE14" i="6"/>
  <c r="ED14" i="6"/>
  <c r="EC14" i="6"/>
  <c r="DW14" i="6"/>
  <c r="DU14" i="6"/>
  <c r="DT14" i="6"/>
  <c r="DS14" i="6"/>
  <c r="DM14" i="6"/>
  <c r="DK14" i="6"/>
  <c r="DJ14" i="6"/>
  <c r="DI14" i="6"/>
  <c r="FB13" i="6"/>
  <c r="ER13" i="6"/>
  <c r="EH13" i="6"/>
  <c r="DX13" i="6"/>
  <c r="DN13" i="6"/>
  <c r="FB12" i="6"/>
  <c r="ER12" i="6"/>
  <c r="EH12" i="6"/>
  <c r="DX12" i="6"/>
  <c r="DN12" i="6"/>
  <c r="FB10" i="6"/>
  <c r="ER10" i="6"/>
  <c r="EH10" i="6"/>
  <c r="DX10" i="6"/>
  <c r="DN10" i="6"/>
  <c r="FB9" i="6"/>
  <c r="ER9" i="6"/>
  <c r="EH9" i="6"/>
  <c r="DX9" i="6"/>
  <c r="DN9" i="6"/>
  <c r="FB8" i="6"/>
  <c r="ER8" i="6"/>
  <c r="EH8" i="6"/>
  <c r="DX8" i="6"/>
  <c r="DN8" i="6"/>
  <c r="FB6" i="6"/>
  <c r="ER6" i="6"/>
  <c r="EH6" i="6"/>
  <c r="DX6" i="6"/>
  <c r="DN6" i="6"/>
  <c r="FB4" i="6"/>
  <c r="ER4" i="6"/>
  <c r="EH4" i="6"/>
  <c r="DX4" i="6"/>
  <c r="DN4" i="6"/>
  <c r="DC14" i="6"/>
  <c r="DA14" i="6"/>
  <c r="CZ14" i="6"/>
  <c r="CY14" i="6"/>
  <c r="DD13" i="6"/>
  <c r="DD12" i="6"/>
  <c r="DD10" i="6"/>
  <c r="DD9" i="6"/>
  <c r="DD8" i="6"/>
  <c r="DD6" i="6"/>
  <c r="DD4" i="6"/>
  <c r="CS14" i="6"/>
  <c r="CQ14" i="6"/>
  <c r="CP14" i="6"/>
  <c r="CO14" i="6"/>
  <c r="CT13" i="6"/>
  <c r="CT12" i="6"/>
  <c r="CT10" i="6"/>
  <c r="CT9" i="6"/>
  <c r="CT8" i="6"/>
  <c r="CT6" i="6"/>
  <c r="CT4" i="6"/>
  <c r="CI14" i="6"/>
  <c r="CG14" i="6"/>
  <c r="CF14" i="6"/>
  <c r="CE14" i="6"/>
  <c r="CJ13" i="6"/>
  <c r="CJ12" i="6"/>
  <c r="CJ10" i="6"/>
  <c r="CJ9" i="6"/>
  <c r="CJ8" i="6"/>
  <c r="CJ6" i="6"/>
  <c r="CJ4" i="6"/>
  <c r="BY14" i="6"/>
  <c r="BW14" i="6"/>
  <c r="BV14" i="6"/>
  <c r="BU14" i="6"/>
  <c r="BZ13" i="6"/>
  <c r="BZ12" i="6"/>
  <c r="BZ10" i="6"/>
  <c r="BZ9" i="6"/>
  <c r="BZ8" i="6"/>
  <c r="BZ6" i="6"/>
  <c r="BZ4" i="6"/>
  <c r="BO14" i="6"/>
  <c r="BM14" i="6"/>
  <c r="BL14" i="6"/>
  <c r="BK14" i="6"/>
  <c r="BP13" i="6"/>
  <c r="BP12" i="6"/>
  <c r="BP10" i="6"/>
  <c r="BP9" i="6"/>
  <c r="BP8" i="6"/>
  <c r="BP6" i="6"/>
  <c r="BP4" i="6"/>
  <c r="BE14" i="6"/>
  <c r="BC14" i="6"/>
  <c r="BB14" i="6"/>
  <c r="BA14" i="6"/>
  <c r="BF13" i="6"/>
  <c r="BF12" i="6"/>
  <c r="BF10" i="6"/>
  <c r="BF9" i="6"/>
  <c r="BF8" i="6"/>
  <c r="BF6" i="6"/>
  <c r="BF4" i="6"/>
  <c r="AU14" i="6"/>
  <c r="AS14" i="6"/>
  <c r="AR14" i="6"/>
  <c r="AQ14" i="6"/>
  <c r="AV13" i="6"/>
  <c r="AV12" i="6"/>
  <c r="AV10" i="6"/>
  <c r="AV9" i="6"/>
  <c r="AV8" i="6"/>
  <c r="AV6" i="6"/>
  <c r="AV4" i="6"/>
  <c r="AK14" i="6"/>
  <c r="AI14" i="6"/>
  <c r="AH14" i="6"/>
  <c r="AG14" i="6"/>
  <c r="AL13" i="6"/>
  <c r="AL12" i="6"/>
  <c r="AL10" i="6"/>
  <c r="AL9" i="6"/>
  <c r="AL8" i="6"/>
  <c r="AL6" i="6"/>
  <c r="AL4" i="6"/>
  <c r="AA14" i="6"/>
  <c r="Y14" i="6"/>
  <c r="X14" i="6"/>
  <c r="W14" i="6"/>
  <c r="AB13" i="6"/>
  <c r="AB12" i="6"/>
  <c r="AB10" i="6"/>
  <c r="AB9" i="6"/>
  <c r="AB8" i="6"/>
  <c r="AB6" i="6"/>
  <c r="AB4" i="6"/>
  <c r="Q14" i="6"/>
  <c r="O14" i="6"/>
  <c r="N14" i="6"/>
  <c r="M14" i="6"/>
  <c r="R13" i="6"/>
  <c r="R12" i="6"/>
  <c r="R10" i="6"/>
  <c r="R9" i="6"/>
  <c r="R8" i="6"/>
  <c r="R6" i="6"/>
  <c r="R4" i="6"/>
  <c r="G14" i="6"/>
  <c r="E14" i="6"/>
  <c r="D14" i="6"/>
  <c r="C14" i="6"/>
  <c r="H13" i="6"/>
  <c r="H12" i="6"/>
  <c r="H10" i="6"/>
  <c r="H9" i="6"/>
  <c r="H8" i="6"/>
  <c r="H6" i="6"/>
  <c r="H4" i="6"/>
  <c r="FU14" i="5"/>
  <c r="FS14" i="5"/>
  <c r="FR14" i="5"/>
  <c r="FQ14" i="5"/>
  <c r="FV13" i="5"/>
  <c r="FV12" i="5"/>
  <c r="FV10" i="5"/>
  <c r="FV9" i="5"/>
  <c r="FV8" i="5"/>
  <c r="FV6" i="5"/>
  <c r="FV4" i="5"/>
  <c r="FK14" i="5"/>
  <c r="FI14" i="5"/>
  <c r="FH14" i="5"/>
  <c r="FG14" i="5"/>
  <c r="FL13" i="5"/>
  <c r="FL12" i="5"/>
  <c r="FL10" i="5"/>
  <c r="FL9" i="5"/>
  <c r="FL8" i="5"/>
  <c r="FL6" i="5"/>
  <c r="FL4" i="5"/>
  <c r="FA14" i="5"/>
  <c r="EY14" i="5"/>
  <c r="EX14" i="5"/>
  <c r="EW14" i="5"/>
  <c r="EQ14" i="5"/>
  <c r="EO14" i="5"/>
  <c r="EN14" i="5"/>
  <c r="EM14" i="5"/>
  <c r="EG14" i="5"/>
  <c r="EE14" i="5"/>
  <c r="ED14" i="5"/>
  <c r="EC14" i="5"/>
  <c r="DW14" i="5"/>
  <c r="DU14" i="5"/>
  <c r="DT14" i="5"/>
  <c r="DS14" i="5"/>
  <c r="DM14" i="5"/>
  <c r="DK14" i="5"/>
  <c r="DJ14" i="5"/>
  <c r="DI14" i="5"/>
  <c r="FB13" i="5"/>
  <c r="ER13" i="5"/>
  <c r="EH13" i="5"/>
  <c r="DX13" i="5"/>
  <c r="DN13" i="5"/>
  <c r="FB12" i="5"/>
  <c r="ER12" i="5"/>
  <c r="EH12" i="5"/>
  <c r="DX12" i="5"/>
  <c r="DN12" i="5"/>
  <c r="FB10" i="5"/>
  <c r="ER10" i="5"/>
  <c r="EH10" i="5"/>
  <c r="DX10" i="5"/>
  <c r="DN10" i="5"/>
  <c r="FB9" i="5"/>
  <c r="ER9" i="5"/>
  <c r="EH9" i="5"/>
  <c r="DX9" i="5"/>
  <c r="DN9" i="5"/>
  <c r="FB8" i="5"/>
  <c r="ER8" i="5"/>
  <c r="EH8" i="5"/>
  <c r="DX8" i="5"/>
  <c r="DN8" i="5"/>
  <c r="FB6" i="5"/>
  <c r="ER6" i="5"/>
  <c r="EH6" i="5"/>
  <c r="DX6" i="5"/>
  <c r="DN6" i="5"/>
  <c r="FB4" i="5"/>
  <c r="ER4" i="5"/>
  <c r="EH4" i="5"/>
  <c r="DX4" i="5"/>
  <c r="DN4" i="5"/>
  <c r="DC14" i="5"/>
  <c r="DA14" i="5"/>
  <c r="CZ14" i="5"/>
  <c r="CY14" i="5"/>
  <c r="DD13" i="5"/>
  <c r="DD12" i="5"/>
  <c r="DD10" i="5"/>
  <c r="DD9" i="5"/>
  <c r="DD8" i="5"/>
  <c r="DD6" i="5"/>
  <c r="DD4" i="5"/>
  <c r="CS14" i="5"/>
  <c r="CQ14" i="5"/>
  <c r="CP14" i="5"/>
  <c r="CO14" i="5"/>
  <c r="CT13" i="5"/>
  <c r="CT12" i="5"/>
  <c r="CT10" i="5"/>
  <c r="CT9" i="5"/>
  <c r="CT8" i="5"/>
  <c r="CT6" i="5"/>
  <c r="CT4" i="5"/>
  <c r="FL14" i="6"/>
  <c r="DX14" i="6"/>
  <c r="EH14" i="6"/>
  <c r="ER14" i="6"/>
  <c r="FB14" i="6"/>
  <c r="DN14" i="6"/>
  <c r="DD14" i="6"/>
  <c r="CT14" i="6"/>
  <c r="CJ14" i="6"/>
  <c r="BZ14" i="6"/>
  <c r="BP14" i="6"/>
  <c r="BF14" i="6"/>
  <c r="AV14" i="6"/>
  <c r="AL14" i="6"/>
  <c r="AB14" i="6"/>
  <c r="R14" i="6"/>
  <c r="H14" i="6"/>
  <c r="FV14" i="5"/>
  <c r="FL14" i="5"/>
  <c r="DX14" i="5"/>
  <c r="DN14" i="5"/>
  <c r="CT14" i="5"/>
  <c r="EH14" i="5"/>
  <c r="ER14" i="5"/>
  <c r="FB14" i="5"/>
  <c r="DD14" i="5"/>
  <c r="CI14" i="5"/>
  <c r="CG14" i="5"/>
  <c r="CF14" i="5"/>
  <c r="CE14" i="5"/>
  <c r="CJ13" i="5"/>
  <c r="CJ12" i="5"/>
  <c r="CJ10" i="5"/>
  <c r="CJ9" i="5"/>
  <c r="CJ8" i="5"/>
  <c r="CJ6" i="5"/>
  <c r="CJ4" i="5"/>
  <c r="BY14" i="5"/>
  <c r="BW14" i="5"/>
  <c r="BV14" i="5"/>
  <c r="BU14" i="5"/>
  <c r="BO14" i="5"/>
  <c r="BM14" i="5"/>
  <c r="BL14" i="5"/>
  <c r="BK14" i="5"/>
  <c r="BE14" i="5"/>
  <c r="BC14" i="5"/>
  <c r="BB14" i="5"/>
  <c r="BA14" i="5"/>
  <c r="AU14" i="5"/>
  <c r="AS14" i="5"/>
  <c r="AR14" i="5"/>
  <c r="AQ14" i="5"/>
  <c r="BZ13" i="5"/>
  <c r="BP13" i="5"/>
  <c r="BF13" i="5"/>
  <c r="AV13" i="5"/>
  <c r="BZ12" i="5"/>
  <c r="BP12" i="5"/>
  <c r="BF12" i="5"/>
  <c r="AV12" i="5"/>
  <c r="BZ10" i="5"/>
  <c r="BP10" i="5"/>
  <c r="BF10" i="5"/>
  <c r="AV10" i="5"/>
  <c r="BZ9" i="5"/>
  <c r="BP9" i="5"/>
  <c r="BF9" i="5"/>
  <c r="AV9" i="5"/>
  <c r="BZ8" i="5"/>
  <c r="BP8" i="5"/>
  <c r="BF8" i="5"/>
  <c r="AV8" i="5"/>
  <c r="BZ6" i="5"/>
  <c r="BP6" i="5"/>
  <c r="BF6" i="5"/>
  <c r="AV6" i="5"/>
  <c r="BZ4" i="5"/>
  <c r="BP4" i="5"/>
  <c r="BF4" i="5"/>
  <c r="AV4" i="5"/>
  <c r="AK14" i="5"/>
  <c r="AI14" i="5"/>
  <c r="AH14" i="5"/>
  <c r="AG14" i="5"/>
  <c r="AA14" i="5"/>
  <c r="Y14" i="5"/>
  <c r="X14" i="5"/>
  <c r="W14" i="5"/>
  <c r="AL13" i="5"/>
  <c r="AB13" i="5"/>
  <c r="AL12" i="5"/>
  <c r="AB12" i="5"/>
  <c r="AL10" i="5"/>
  <c r="AB10" i="5"/>
  <c r="AL9" i="5"/>
  <c r="AB9" i="5"/>
  <c r="AL8" i="5"/>
  <c r="AB8" i="5"/>
  <c r="AL6" i="5"/>
  <c r="AB6" i="5"/>
  <c r="AL4" i="5"/>
  <c r="AB4" i="5"/>
  <c r="Q14" i="5"/>
  <c r="P14" i="5"/>
  <c r="O14" i="5"/>
  <c r="N14" i="5"/>
  <c r="M14" i="5"/>
  <c r="R13" i="5"/>
  <c r="R12" i="5"/>
  <c r="R10" i="5"/>
  <c r="R9" i="5"/>
  <c r="R8" i="5"/>
  <c r="R6" i="5"/>
  <c r="R4" i="5"/>
  <c r="G14" i="5"/>
  <c r="F14" i="5"/>
  <c r="E14" i="5"/>
  <c r="D14" i="5"/>
  <c r="C14" i="5"/>
  <c r="H13" i="5"/>
  <c r="H12" i="5"/>
  <c r="H10" i="5"/>
  <c r="H9" i="5"/>
  <c r="H8" i="5"/>
  <c r="H6" i="5"/>
  <c r="H4" i="5"/>
  <c r="DM14" i="4"/>
  <c r="DL14" i="4"/>
  <c r="DK14" i="4"/>
  <c r="DJ14" i="4"/>
  <c r="DI14" i="4"/>
  <c r="DN13" i="4"/>
  <c r="DN12" i="4"/>
  <c r="DN10" i="4"/>
  <c r="DN9" i="4"/>
  <c r="DN8" i="4"/>
  <c r="DN6" i="4"/>
  <c r="DN4" i="4"/>
  <c r="DC14" i="4"/>
  <c r="DB14" i="4"/>
  <c r="DA14" i="4"/>
  <c r="CZ14" i="4"/>
  <c r="CY14" i="4"/>
  <c r="DD13" i="4"/>
  <c r="DD12" i="4"/>
  <c r="DD10" i="4"/>
  <c r="DD9" i="4"/>
  <c r="DD8" i="4"/>
  <c r="DD6" i="4"/>
  <c r="DD4" i="4"/>
  <c r="CS14" i="4"/>
  <c r="CR14" i="4"/>
  <c r="CQ14" i="4"/>
  <c r="CP14" i="4"/>
  <c r="CO14" i="4"/>
  <c r="CT13" i="4"/>
  <c r="CT12" i="4"/>
  <c r="CT10" i="4"/>
  <c r="CT9" i="4"/>
  <c r="CT8" i="4"/>
  <c r="CT6" i="4"/>
  <c r="CT4" i="4"/>
  <c r="CI14" i="4"/>
  <c r="CH14" i="4"/>
  <c r="CG14" i="4"/>
  <c r="CF14" i="4"/>
  <c r="CE14" i="4"/>
  <c r="CJ13" i="4"/>
  <c r="CJ12" i="4"/>
  <c r="CJ10" i="4"/>
  <c r="CJ9" i="4"/>
  <c r="CJ8" i="4"/>
  <c r="CJ6" i="4"/>
  <c r="CJ4" i="4"/>
  <c r="BP14" i="5"/>
  <c r="CJ14" i="5"/>
  <c r="BZ14" i="5"/>
  <c r="BF14" i="5"/>
  <c r="AV14" i="5"/>
  <c r="AL14" i="5"/>
  <c r="AB14" i="5"/>
  <c r="R14" i="5"/>
  <c r="H14" i="5"/>
  <c r="DN14" i="4"/>
  <c r="DD14" i="4"/>
  <c r="CT14" i="4"/>
  <c r="CJ14" i="4"/>
  <c r="BY14" i="4"/>
  <c r="BX14" i="4"/>
  <c r="BW14" i="4"/>
  <c r="BV14" i="4"/>
  <c r="BU14" i="4"/>
  <c r="BO14" i="4"/>
  <c r="BN14" i="4"/>
  <c r="BM14" i="4"/>
  <c r="BL14" i="4"/>
  <c r="BK14" i="4"/>
  <c r="BE14" i="4"/>
  <c r="BD14" i="4"/>
  <c r="BC14" i="4"/>
  <c r="BB14" i="4"/>
  <c r="BA14" i="4"/>
  <c r="AU14" i="4"/>
  <c r="AT14" i="4"/>
  <c r="AS14" i="4"/>
  <c r="AR14" i="4"/>
  <c r="AQ14" i="4"/>
  <c r="BZ13" i="4"/>
  <c r="BP13" i="4"/>
  <c r="BF13" i="4"/>
  <c r="AV13" i="4"/>
  <c r="BZ12" i="4"/>
  <c r="BP12" i="4"/>
  <c r="BF12" i="4"/>
  <c r="AV12" i="4"/>
  <c r="BZ10" i="4"/>
  <c r="BP10" i="4"/>
  <c r="BF10" i="4"/>
  <c r="AV10" i="4"/>
  <c r="BZ9" i="4"/>
  <c r="BP9" i="4"/>
  <c r="BF9" i="4"/>
  <c r="AV9" i="4"/>
  <c r="BZ8" i="4"/>
  <c r="BP8" i="4"/>
  <c r="BF8" i="4"/>
  <c r="AV8" i="4"/>
  <c r="BZ6" i="4"/>
  <c r="BP6" i="4"/>
  <c r="BF6" i="4"/>
  <c r="AV6" i="4"/>
  <c r="BZ4" i="4"/>
  <c r="BP4" i="4"/>
  <c r="BF4" i="4"/>
  <c r="BF14" i="4"/>
  <c r="AV4" i="4"/>
  <c r="AK14" i="4"/>
  <c r="AJ14" i="4"/>
  <c r="AI14" i="4"/>
  <c r="AH14" i="4"/>
  <c r="AG14" i="4"/>
  <c r="AL13" i="4"/>
  <c r="AL12" i="4"/>
  <c r="AL10" i="4"/>
  <c r="AL9" i="4"/>
  <c r="AL8" i="4"/>
  <c r="AL6" i="4"/>
  <c r="AL4" i="4"/>
  <c r="AA14" i="4"/>
  <c r="Z14" i="4"/>
  <c r="Y14" i="4"/>
  <c r="X14" i="4"/>
  <c r="W14" i="4"/>
  <c r="AB13" i="4"/>
  <c r="AB12" i="4"/>
  <c r="AB10" i="4"/>
  <c r="AB9" i="4"/>
  <c r="AB8" i="4"/>
  <c r="AB6" i="4"/>
  <c r="AB4" i="4"/>
  <c r="Q14" i="4"/>
  <c r="P14" i="4"/>
  <c r="O14" i="4"/>
  <c r="N14" i="4"/>
  <c r="M14" i="4"/>
  <c r="R13" i="4"/>
  <c r="R12" i="4"/>
  <c r="R10" i="4"/>
  <c r="R9" i="4"/>
  <c r="R8" i="4"/>
  <c r="R6" i="4"/>
  <c r="R4" i="4"/>
  <c r="H4" i="4"/>
  <c r="H6" i="4"/>
  <c r="H8" i="4"/>
  <c r="H9" i="4"/>
  <c r="H10" i="4"/>
  <c r="H12" i="4"/>
  <c r="H13" i="4"/>
  <c r="C14" i="4"/>
  <c r="D14" i="4"/>
  <c r="E14" i="4"/>
  <c r="F14" i="4"/>
  <c r="G14" i="4"/>
  <c r="BZ14" i="4"/>
  <c r="BP14" i="4"/>
  <c r="AV14" i="4"/>
  <c r="AL14" i="4"/>
  <c r="AB14" i="4"/>
  <c r="R14" i="4"/>
  <c r="H14" i="4"/>
  <c r="BF59" i="7" l="1"/>
  <c r="AV59" i="7"/>
  <c r="AB59" i="7"/>
  <c r="R59" i="7"/>
  <c r="H59" i="7"/>
  <c r="H44" i="7"/>
  <c r="BF29" i="7"/>
  <c r="AV29" i="7"/>
  <c r="AL29" i="7"/>
  <c r="R29" i="7"/>
  <c r="H29" i="7"/>
  <c r="AL14" i="7"/>
</calcChain>
</file>

<file path=xl/sharedStrings.xml><?xml version="1.0" encoding="utf-8"?>
<sst xmlns="http://schemas.openxmlformats.org/spreadsheetml/2006/main" count="1729" uniqueCount="97">
  <si>
    <t>PETERBOROUGH</t>
  </si>
  <si>
    <t xml:space="preserve">Number of students (total) </t>
  </si>
  <si>
    <t>Number of absent students</t>
  </si>
  <si>
    <t>Number of -60</t>
  </si>
  <si>
    <t>SUCCESS
 RATE</t>
  </si>
  <si>
    <t>Class average</t>
  </si>
  <si>
    <t>P1</t>
  </si>
  <si>
    <t>EDINBURGH</t>
  </si>
  <si>
    <t>E1</t>
  </si>
  <si>
    <t>Cansu Kalkan</t>
  </si>
  <si>
    <t>E2</t>
  </si>
  <si>
    <t>Uğur Harbelioğlu</t>
  </si>
  <si>
    <t>E3</t>
  </si>
  <si>
    <t>Seyda Aslan</t>
  </si>
  <si>
    <t>Simay Avseven</t>
  </si>
  <si>
    <t>BRIGHTON</t>
  </si>
  <si>
    <t>B1</t>
  </si>
  <si>
    <t>B2</t>
  </si>
  <si>
    <t>TOTAL</t>
  </si>
  <si>
    <t>MOD 1 QUIZ 1 USE OF ENGLISH</t>
  </si>
  <si>
    <t>ADDINGTON</t>
  </si>
  <si>
    <t>A1</t>
  </si>
  <si>
    <t>Advisor</t>
  </si>
  <si>
    <t>Class Sum Points</t>
  </si>
  <si>
    <t>Funda Aznik</t>
  </si>
  <si>
    <t>45.83</t>
  </si>
  <si>
    <t>İsa     Eroğlu</t>
  </si>
  <si>
    <t>Pınar   Kaya</t>
  </si>
  <si>
    <t>MOD 1 QUIZ 2 TIMED WRITING</t>
  </si>
  <si>
    <t>Alper Kalyoncu</t>
  </si>
  <si>
    <t>MOD 1 QUIZ 3 READING</t>
  </si>
  <si>
    <t>Deniz Aydın</t>
  </si>
  <si>
    <t>İsa Eroğlu</t>
  </si>
  <si>
    <t>MOD 1 QUIZ 4 LISTENING</t>
  </si>
  <si>
    <t>Ayşe Aykal</t>
  </si>
  <si>
    <t>MOD 1 IMA USE OF ENGLISH</t>
  </si>
  <si>
    <t>MOD 1 IMA WRITING</t>
  </si>
  <si>
    <t>MOD 1 IMA READING</t>
  </si>
  <si>
    <t>MOD 1 IMA LISTENING</t>
  </si>
  <si>
    <t xml:space="preserve">MOD 1 IMA </t>
  </si>
  <si>
    <t>MOD 1 TEACHER ASSESSMENT</t>
  </si>
  <si>
    <t>MOD 1 EMA</t>
  </si>
  <si>
    <t>MOD 1</t>
  </si>
  <si>
    <t>MOD 2 QUIZ 1 USE OF ENGLISH</t>
  </si>
  <si>
    <t>MOD 2 QUIZ 2 TIMED WRITING</t>
  </si>
  <si>
    <t>MOD 2 QUIZ 3 READING</t>
  </si>
  <si>
    <t>MOD 2 QUIZ 4 LISTENING</t>
  </si>
  <si>
    <t>MOD 2 IMA USE OF ENGLISH</t>
  </si>
  <si>
    <t>MOD 2 IMA WRITING</t>
  </si>
  <si>
    <t>MOD 2 IMA READING</t>
  </si>
  <si>
    <t>MOD 2 IMA LISTENING</t>
  </si>
  <si>
    <t>MOD 2 IMA SPEAKING</t>
  </si>
  <si>
    <t>MOD 2 IMA</t>
  </si>
  <si>
    <t>MOD 2 TEACHER ASSESSMENT</t>
  </si>
  <si>
    <t>MOD 2 EMA USE OF ENGLISH</t>
  </si>
  <si>
    <t>MOD 2 EMA WRITING</t>
  </si>
  <si>
    <t>MOD 2 EMA READING</t>
  </si>
  <si>
    <t>MOD 2 EMA LISTENING</t>
  </si>
  <si>
    <t>MOD 2 EMA</t>
  </si>
  <si>
    <t>MOD 2</t>
  </si>
  <si>
    <t>1ST TERM</t>
  </si>
  <si>
    <t>MOD 3 QUIZ 1 USE OF ENGLISH</t>
  </si>
  <si>
    <t>Ebru Güvenç</t>
  </si>
  <si>
    <t>Pınar Kaya</t>
  </si>
  <si>
    <t>MOD 3 QUIZ 2 TIMED WRITING</t>
  </si>
  <si>
    <t>MOD 3 QUIZ 3 READING</t>
  </si>
  <si>
    <t>MOD 3 QUIZ 4 LISTENING</t>
  </si>
  <si>
    <t>MOD 3 IMA USE OF ENGLISH</t>
  </si>
  <si>
    <t>MOD 3 IMA LISTENING</t>
  </si>
  <si>
    <t>MOD 3 IMA SPEAKING</t>
  </si>
  <si>
    <t>MOD 3 IMA READING</t>
  </si>
  <si>
    <t>MOD 3 IMA WRITING</t>
  </si>
  <si>
    <t>MOD 3 IMA</t>
  </si>
  <si>
    <t>MOD 3 TEACHER ASSESSMENT</t>
  </si>
  <si>
    <t>MOD 3 EMA USE OF ENGLISH</t>
  </si>
  <si>
    <t>MOD 3 EMA LISTENING</t>
  </si>
  <si>
    <t>MOD 3 EMA READING</t>
  </si>
  <si>
    <t>MOD 3 EMA WRITING</t>
  </si>
  <si>
    <t>MOD 3 EMA</t>
  </si>
  <si>
    <t>MOD 3</t>
  </si>
  <si>
    <t>MOD 4 QUIZ 1 USE OF ENGLISH</t>
  </si>
  <si>
    <t>MOD 4 QUIZ 2 TIMED WRITING</t>
  </si>
  <si>
    <t>MOD 4 QUIZ 4 LISTENING</t>
  </si>
  <si>
    <t>MOD 4 QUIZ 3 READING</t>
  </si>
  <si>
    <t>MOD 4 IMA USE OF ENGLISH</t>
  </si>
  <si>
    <t>MOD 4 IMA WRITING</t>
  </si>
  <si>
    <t>MOD 4 IMA LISTENING</t>
  </si>
  <si>
    <t>MOD 4 IMA READING</t>
  </si>
  <si>
    <t>MOD 4 IMA PRESENTATION</t>
  </si>
  <si>
    <t>MOD 4 IMA</t>
  </si>
  <si>
    <t>MOD 4 TEACHER ASSESSMENT</t>
  </si>
  <si>
    <t>MOD 4 EMA USE OF ENGLISH</t>
  </si>
  <si>
    <t>MOD 4 EMA WRITING</t>
  </si>
  <si>
    <t>MOD 4 EMA LISTENING</t>
  </si>
  <si>
    <t>MOD 4 EMA READING</t>
  </si>
  <si>
    <t>MOD 4 EMA</t>
  </si>
  <si>
    <t>MOD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</si>
</sst>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 shrinkToFit="1"/>
    </xf>
    <xf numFmtId="0" fontId="7" fillId="6" borderId="6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557F-10E6-432E-94BA-7E1C9A726FEB}">
  <dimension ref="A1:DO14"/>
  <sheetViews>
    <sheetView topLeftCell="CF1" zoomScaleNormal="100" workbookViewId="0">
      <selection activeCell="CM1" sqref="CM1:CU14"/>
    </sheetView>
  </sheetViews>
  <sheetFormatPr defaultRowHeight="15" x14ac:dyDescent="0.25"/>
  <cols>
    <col min="9" max="9" width="10.85546875" customWidth="1"/>
    <col min="19" max="19" width="9.85546875" customWidth="1"/>
  </cols>
  <sheetData>
    <row r="1" spans="1:119" ht="15.75" customHeight="1" x14ac:dyDescent="0.25">
      <c r="A1" s="45" t="s">
        <v>19</v>
      </c>
      <c r="B1" s="46"/>
      <c r="C1" s="46"/>
      <c r="D1" s="46"/>
      <c r="E1" s="46"/>
      <c r="F1" s="46"/>
      <c r="G1" s="46"/>
      <c r="H1" s="46"/>
      <c r="I1" s="47"/>
      <c r="K1" s="45" t="s">
        <v>28</v>
      </c>
      <c r="L1" s="46"/>
      <c r="M1" s="46"/>
      <c r="N1" s="46"/>
      <c r="O1" s="46"/>
      <c r="P1" s="46"/>
      <c r="Q1" s="46"/>
      <c r="R1" s="46"/>
      <c r="S1" s="47"/>
      <c r="U1" s="45" t="s">
        <v>30</v>
      </c>
      <c r="V1" s="46"/>
      <c r="W1" s="46"/>
      <c r="X1" s="46"/>
      <c r="Y1" s="46"/>
      <c r="Z1" s="46"/>
      <c r="AA1" s="46"/>
      <c r="AB1" s="46"/>
      <c r="AC1" s="47"/>
      <c r="AE1" s="45" t="s">
        <v>33</v>
      </c>
      <c r="AF1" s="46"/>
      <c r="AG1" s="46"/>
      <c r="AH1" s="46"/>
      <c r="AI1" s="46"/>
      <c r="AJ1" s="46"/>
      <c r="AK1" s="46"/>
      <c r="AL1" s="46"/>
      <c r="AM1" s="47"/>
      <c r="AO1" s="45" t="s">
        <v>35</v>
      </c>
      <c r="AP1" s="46"/>
      <c r="AQ1" s="46"/>
      <c r="AR1" s="46"/>
      <c r="AS1" s="46"/>
      <c r="AT1" s="46"/>
      <c r="AU1" s="46"/>
      <c r="AV1" s="46"/>
      <c r="AW1" s="47"/>
      <c r="AY1" s="45" t="s">
        <v>36</v>
      </c>
      <c r="AZ1" s="46"/>
      <c r="BA1" s="46"/>
      <c r="BB1" s="46"/>
      <c r="BC1" s="46"/>
      <c r="BD1" s="46"/>
      <c r="BE1" s="46"/>
      <c r="BF1" s="46"/>
      <c r="BG1" s="47"/>
      <c r="BI1" s="45" t="s">
        <v>37</v>
      </c>
      <c r="BJ1" s="46"/>
      <c r="BK1" s="46"/>
      <c r="BL1" s="46"/>
      <c r="BM1" s="46"/>
      <c r="BN1" s="46"/>
      <c r="BO1" s="46"/>
      <c r="BP1" s="46"/>
      <c r="BQ1" s="47"/>
      <c r="BS1" s="45" t="s">
        <v>38</v>
      </c>
      <c r="BT1" s="46"/>
      <c r="BU1" s="46"/>
      <c r="BV1" s="46"/>
      <c r="BW1" s="46"/>
      <c r="BX1" s="46"/>
      <c r="BY1" s="46"/>
      <c r="BZ1" s="46"/>
      <c r="CA1" s="47"/>
      <c r="CC1" s="45" t="s">
        <v>39</v>
      </c>
      <c r="CD1" s="46"/>
      <c r="CE1" s="46"/>
      <c r="CF1" s="46"/>
      <c r="CG1" s="46"/>
      <c r="CH1" s="46"/>
      <c r="CI1" s="46"/>
      <c r="CJ1" s="46"/>
      <c r="CK1" s="47"/>
      <c r="CM1" s="45" t="s">
        <v>40</v>
      </c>
      <c r="CN1" s="46"/>
      <c r="CO1" s="46"/>
      <c r="CP1" s="46"/>
      <c r="CQ1" s="46"/>
      <c r="CR1" s="46"/>
      <c r="CS1" s="46"/>
      <c r="CT1" s="46"/>
      <c r="CU1" s="47"/>
      <c r="CW1" s="45" t="s">
        <v>41</v>
      </c>
      <c r="CX1" s="46"/>
      <c r="CY1" s="46"/>
      <c r="CZ1" s="46"/>
      <c r="DA1" s="46"/>
      <c r="DB1" s="46"/>
      <c r="DC1" s="46"/>
      <c r="DD1" s="46"/>
      <c r="DE1" s="47"/>
      <c r="DG1" s="45" t="s">
        <v>42</v>
      </c>
      <c r="DH1" s="46"/>
      <c r="DI1" s="46"/>
      <c r="DJ1" s="46"/>
      <c r="DK1" s="46"/>
      <c r="DL1" s="46"/>
      <c r="DM1" s="46"/>
      <c r="DN1" s="46"/>
      <c r="DO1" s="47"/>
    </row>
    <row r="2" spans="1:119" ht="57" x14ac:dyDescent="0.25">
      <c r="A2" s="48"/>
      <c r="B2" s="49"/>
      <c r="C2" s="6" t="s">
        <v>1</v>
      </c>
      <c r="D2" s="6" t="s">
        <v>2</v>
      </c>
      <c r="E2" s="6" t="s">
        <v>3</v>
      </c>
      <c r="F2" s="17" t="s">
        <v>4</v>
      </c>
      <c r="G2" s="5" t="s">
        <v>23</v>
      </c>
      <c r="H2" s="7" t="s">
        <v>5</v>
      </c>
      <c r="I2" s="12" t="s">
        <v>22</v>
      </c>
      <c r="K2" s="48"/>
      <c r="L2" s="49"/>
      <c r="M2" s="6" t="s">
        <v>1</v>
      </c>
      <c r="N2" s="6" t="s">
        <v>2</v>
      </c>
      <c r="O2" s="6" t="s">
        <v>3</v>
      </c>
      <c r="P2" s="17" t="s">
        <v>4</v>
      </c>
      <c r="Q2" s="5" t="s">
        <v>23</v>
      </c>
      <c r="R2" s="7" t="s">
        <v>5</v>
      </c>
      <c r="S2" s="12" t="s">
        <v>22</v>
      </c>
      <c r="U2" s="48"/>
      <c r="V2" s="49"/>
      <c r="W2" s="6" t="s">
        <v>1</v>
      </c>
      <c r="X2" s="6" t="s">
        <v>2</v>
      </c>
      <c r="Y2" s="6" t="s">
        <v>3</v>
      </c>
      <c r="Z2" s="17" t="s">
        <v>4</v>
      </c>
      <c r="AA2" s="5" t="s">
        <v>23</v>
      </c>
      <c r="AB2" s="7" t="s">
        <v>5</v>
      </c>
      <c r="AC2" s="12" t="s">
        <v>22</v>
      </c>
      <c r="AE2" s="48"/>
      <c r="AF2" s="49"/>
      <c r="AG2" s="6" t="s">
        <v>1</v>
      </c>
      <c r="AH2" s="6" t="s">
        <v>2</v>
      </c>
      <c r="AI2" s="6" t="s">
        <v>3</v>
      </c>
      <c r="AJ2" s="17" t="s">
        <v>4</v>
      </c>
      <c r="AK2" s="5" t="s">
        <v>23</v>
      </c>
      <c r="AL2" s="7" t="s">
        <v>5</v>
      </c>
      <c r="AM2" s="12" t="s">
        <v>22</v>
      </c>
      <c r="AO2" s="48"/>
      <c r="AP2" s="49"/>
      <c r="AQ2" s="6" t="s">
        <v>1</v>
      </c>
      <c r="AR2" s="6" t="s">
        <v>2</v>
      </c>
      <c r="AS2" s="6" t="s">
        <v>3</v>
      </c>
      <c r="AT2" s="17" t="s">
        <v>4</v>
      </c>
      <c r="AU2" s="5" t="s">
        <v>23</v>
      </c>
      <c r="AV2" s="7" t="s">
        <v>5</v>
      </c>
      <c r="AW2" s="12" t="s">
        <v>22</v>
      </c>
      <c r="AY2" s="48"/>
      <c r="AZ2" s="49"/>
      <c r="BA2" s="6" t="s">
        <v>1</v>
      </c>
      <c r="BB2" s="6" t="s">
        <v>2</v>
      </c>
      <c r="BC2" s="6" t="s">
        <v>3</v>
      </c>
      <c r="BD2" s="17" t="s">
        <v>4</v>
      </c>
      <c r="BE2" s="5" t="s">
        <v>23</v>
      </c>
      <c r="BF2" s="7" t="s">
        <v>5</v>
      </c>
      <c r="BG2" s="12" t="s">
        <v>22</v>
      </c>
      <c r="BI2" s="48"/>
      <c r="BJ2" s="49"/>
      <c r="BK2" s="6" t="s">
        <v>1</v>
      </c>
      <c r="BL2" s="6" t="s">
        <v>2</v>
      </c>
      <c r="BM2" s="6" t="s">
        <v>3</v>
      </c>
      <c r="BN2" s="17" t="s">
        <v>4</v>
      </c>
      <c r="BO2" s="5" t="s">
        <v>23</v>
      </c>
      <c r="BP2" s="7" t="s">
        <v>5</v>
      </c>
      <c r="BQ2" s="12" t="s">
        <v>22</v>
      </c>
      <c r="BS2" s="48"/>
      <c r="BT2" s="49"/>
      <c r="BU2" s="6" t="s">
        <v>1</v>
      </c>
      <c r="BV2" s="6" t="s">
        <v>2</v>
      </c>
      <c r="BW2" s="6" t="s">
        <v>3</v>
      </c>
      <c r="BX2" s="17" t="s">
        <v>4</v>
      </c>
      <c r="BY2" s="5" t="s">
        <v>23</v>
      </c>
      <c r="BZ2" s="7" t="s">
        <v>5</v>
      </c>
      <c r="CA2" s="12" t="s">
        <v>22</v>
      </c>
      <c r="CC2" s="48"/>
      <c r="CD2" s="49"/>
      <c r="CE2" s="6" t="s">
        <v>1</v>
      </c>
      <c r="CF2" s="6" t="s">
        <v>2</v>
      </c>
      <c r="CG2" s="6" t="s">
        <v>3</v>
      </c>
      <c r="CH2" s="17" t="s">
        <v>4</v>
      </c>
      <c r="CI2" s="5" t="s">
        <v>23</v>
      </c>
      <c r="CJ2" s="7" t="s">
        <v>5</v>
      </c>
      <c r="CK2" s="12" t="s">
        <v>22</v>
      </c>
      <c r="CM2" s="48"/>
      <c r="CN2" s="49"/>
      <c r="CO2" s="6" t="s">
        <v>1</v>
      </c>
      <c r="CP2" s="6" t="s">
        <v>2</v>
      </c>
      <c r="CQ2" s="6" t="s">
        <v>3</v>
      </c>
      <c r="CR2" s="17" t="s">
        <v>4</v>
      </c>
      <c r="CS2" s="5" t="s">
        <v>23</v>
      </c>
      <c r="CT2" s="7" t="s">
        <v>5</v>
      </c>
      <c r="CU2" s="12" t="s">
        <v>22</v>
      </c>
      <c r="CW2" s="48"/>
      <c r="CX2" s="49"/>
      <c r="CY2" s="6" t="s">
        <v>1</v>
      </c>
      <c r="CZ2" s="6" t="s">
        <v>2</v>
      </c>
      <c r="DA2" s="6" t="s">
        <v>3</v>
      </c>
      <c r="DB2" s="17" t="s">
        <v>4</v>
      </c>
      <c r="DC2" s="5" t="s">
        <v>23</v>
      </c>
      <c r="DD2" s="7" t="s">
        <v>5</v>
      </c>
      <c r="DE2" s="12" t="s">
        <v>22</v>
      </c>
      <c r="DG2" s="48"/>
      <c r="DH2" s="49"/>
      <c r="DI2" s="6" t="s">
        <v>1</v>
      </c>
      <c r="DJ2" s="6" t="s">
        <v>2</v>
      </c>
      <c r="DK2" s="6" t="s">
        <v>3</v>
      </c>
      <c r="DL2" s="17" t="s">
        <v>4</v>
      </c>
      <c r="DM2" s="5" t="s">
        <v>23</v>
      </c>
      <c r="DN2" s="7" t="s">
        <v>5</v>
      </c>
      <c r="DO2" s="12" t="s">
        <v>22</v>
      </c>
    </row>
    <row r="3" spans="1:119" ht="15.75" x14ac:dyDescent="0.25">
      <c r="A3" s="50" t="s">
        <v>20</v>
      </c>
      <c r="B3" s="51"/>
      <c r="C3" s="52"/>
      <c r="D3" s="53"/>
      <c r="E3" s="53"/>
      <c r="F3" s="53"/>
      <c r="G3" s="53"/>
      <c r="H3" s="53"/>
      <c r="I3" s="54"/>
      <c r="K3" s="50" t="s">
        <v>20</v>
      </c>
      <c r="L3" s="51"/>
      <c r="M3" s="52"/>
      <c r="N3" s="53"/>
      <c r="O3" s="53"/>
      <c r="P3" s="53"/>
      <c r="Q3" s="53"/>
      <c r="R3" s="53"/>
      <c r="S3" s="54"/>
      <c r="U3" s="50" t="s">
        <v>20</v>
      </c>
      <c r="V3" s="51"/>
      <c r="W3" s="52"/>
      <c r="X3" s="53"/>
      <c r="Y3" s="53"/>
      <c r="Z3" s="53"/>
      <c r="AA3" s="53"/>
      <c r="AB3" s="53"/>
      <c r="AC3" s="54"/>
      <c r="AE3" s="50" t="s">
        <v>20</v>
      </c>
      <c r="AF3" s="51"/>
      <c r="AG3" s="52"/>
      <c r="AH3" s="53"/>
      <c r="AI3" s="53"/>
      <c r="AJ3" s="53"/>
      <c r="AK3" s="53"/>
      <c r="AL3" s="53"/>
      <c r="AM3" s="54"/>
      <c r="AO3" s="50" t="s">
        <v>20</v>
      </c>
      <c r="AP3" s="51"/>
      <c r="AQ3" s="52"/>
      <c r="AR3" s="53"/>
      <c r="AS3" s="53"/>
      <c r="AT3" s="53"/>
      <c r="AU3" s="53"/>
      <c r="AV3" s="53"/>
      <c r="AW3" s="54"/>
      <c r="AY3" s="50" t="s">
        <v>20</v>
      </c>
      <c r="AZ3" s="51"/>
      <c r="BA3" s="52"/>
      <c r="BB3" s="53"/>
      <c r="BC3" s="53"/>
      <c r="BD3" s="53"/>
      <c r="BE3" s="53"/>
      <c r="BF3" s="53"/>
      <c r="BG3" s="54"/>
      <c r="BI3" s="50" t="s">
        <v>20</v>
      </c>
      <c r="BJ3" s="51"/>
      <c r="BK3" s="52"/>
      <c r="BL3" s="53"/>
      <c r="BM3" s="53"/>
      <c r="BN3" s="53"/>
      <c r="BO3" s="53"/>
      <c r="BP3" s="53"/>
      <c r="BQ3" s="54"/>
      <c r="BS3" s="50" t="s">
        <v>20</v>
      </c>
      <c r="BT3" s="51"/>
      <c r="BU3" s="52"/>
      <c r="BV3" s="53"/>
      <c r="BW3" s="53"/>
      <c r="BX3" s="53"/>
      <c r="BY3" s="53"/>
      <c r="BZ3" s="53"/>
      <c r="CA3" s="54"/>
      <c r="CC3" s="50" t="s">
        <v>20</v>
      </c>
      <c r="CD3" s="51"/>
      <c r="CE3" s="52"/>
      <c r="CF3" s="53"/>
      <c r="CG3" s="53"/>
      <c r="CH3" s="53"/>
      <c r="CI3" s="53"/>
      <c r="CJ3" s="53"/>
      <c r="CK3" s="54"/>
      <c r="CM3" s="50" t="s">
        <v>20</v>
      </c>
      <c r="CN3" s="51"/>
      <c r="CO3" s="52"/>
      <c r="CP3" s="53"/>
      <c r="CQ3" s="53"/>
      <c r="CR3" s="53"/>
      <c r="CS3" s="53"/>
      <c r="CT3" s="53"/>
      <c r="CU3" s="54"/>
      <c r="CW3" s="50" t="s">
        <v>20</v>
      </c>
      <c r="CX3" s="51"/>
      <c r="CY3" s="52"/>
      <c r="CZ3" s="53"/>
      <c r="DA3" s="53"/>
      <c r="DB3" s="53"/>
      <c r="DC3" s="53"/>
      <c r="DD3" s="53"/>
      <c r="DE3" s="54"/>
      <c r="DG3" s="50" t="s">
        <v>20</v>
      </c>
      <c r="DH3" s="51"/>
      <c r="DI3" s="52"/>
      <c r="DJ3" s="53"/>
      <c r="DK3" s="53"/>
      <c r="DL3" s="53"/>
      <c r="DM3" s="53"/>
      <c r="DN3" s="53"/>
      <c r="DO3" s="54"/>
    </row>
    <row r="4" spans="1:119" ht="31.5" x14ac:dyDescent="0.25">
      <c r="A4" s="1"/>
      <c r="B4" s="8" t="s">
        <v>21</v>
      </c>
      <c r="C4" s="2">
        <v>24</v>
      </c>
      <c r="D4" s="2">
        <v>0</v>
      </c>
      <c r="E4" s="2">
        <v>13</v>
      </c>
      <c r="F4" s="9" t="s">
        <v>25</v>
      </c>
      <c r="G4" s="2">
        <v>1335</v>
      </c>
      <c r="H4" s="10">
        <f>G4/C4</f>
        <v>55.625</v>
      </c>
      <c r="I4" s="13" t="s">
        <v>24</v>
      </c>
      <c r="K4" s="1"/>
      <c r="L4" s="8" t="s">
        <v>21</v>
      </c>
      <c r="M4" s="2">
        <v>24</v>
      </c>
      <c r="N4" s="2">
        <v>1</v>
      </c>
      <c r="O4" s="2">
        <v>4</v>
      </c>
      <c r="P4" s="9">
        <v>79.16</v>
      </c>
      <c r="Q4" s="2">
        <v>1553</v>
      </c>
      <c r="R4" s="10">
        <f>Q4/M4</f>
        <v>64.708333333333329</v>
      </c>
      <c r="S4" s="19" t="s">
        <v>29</v>
      </c>
      <c r="U4" s="1"/>
      <c r="V4" s="8" t="s">
        <v>21</v>
      </c>
      <c r="W4" s="2">
        <v>25</v>
      </c>
      <c r="X4" s="2">
        <v>1</v>
      </c>
      <c r="Y4" s="2">
        <v>6</v>
      </c>
      <c r="Z4" s="9">
        <v>72</v>
      </c>
      <c r="AA4" s="2">
        <v>1664</v>
      </c>
      <c r="AB4" s="10">
        <f>AA4/W4</f>
        <v>66.56</v>
      </c>
      <c r="AC4" s="19" t="s">
        <v>31</v>
      </c>
      <c r="AE4" s="1"/>
      <c r="AF4" s="8" t="s">
        <v>21</v>
      </c>
      <c r="AG4" s="2">
        <v>25</v>
      </c>
      <c r="AH4" s="2">
        <v>1</v>
      </c>
      <c r="AI4" s="2">
        <v>17</v>
      </c>
      <c r="AJ4" s="9">
        <v>28</v>
      </c>
      <c r="AK4" s="2">
        <v>1090</v>
      </c>
      <c r="AL4" s="10">
        <f>AK4/AG4</f>
        <v>43.6</v>
      </c>
      <c r="AM4" s="19" t="s">
        <v>34</v>
      </c>
      <c r="AO4" s="1"/>
      <c r="AP4" s="8" t="s">
        <v>21</v>
      </c>
      <c r="AQ4" s="2">
        <v>25</v>
      </c>
      <c r="AR4" s="2">
        <v>0</v>
      </c>
      <c r="AS4" s="2">
        <v>14</v>
      </c>
      <c r="AT4" s="9">
        <v>44</v>
      </c>
      <c r="AU4" s="2">
        <v>326.5</v>
      </c>
      <c r="AV4" s="10">
        <f>AU4/AQ4</f>
        <v>13.06</v>
      </c>
      <c r="AW4" s="13" t="s">
        <v>24</v>
      </c>
      <c r="AY4" s="1"/>
      <c r="AZ4" s="8" t="s">
        <v>21</v>
      </c>
      <c r="BA4" s="2">
        <v>25</v>
      </c>
      <c r="BB4" s="2">
        <v>0</v>
      </c>
      <c r="BC4" s="2">
        <v>12</v>
      </c>
      <c r="BD4" s="9">
        <v>52</v>
      </c>
      <c r="BE4" s="2">
        <v>282.8</v>
      </c>
      <c r="BF4" s="10">
        <f>BE4/BA4</f>
        <v>11.312000000000001</v>
      </c>
      <c r="BG4" s="19" t="s">
        <v>29</v>
      </c>
      <c r="BI4" s="1"/>
      <c r="BJ4" s="8" t="s">
        <v>21</v>
      </c>
      <c r="BK4" s="2">
        <v>25</v>
      </c>
      <c r="BL4" s="2">
        <v>0</v>
      </c>
      <c r="BM4" s="2">
        <v>5</v>
      </c>
      <c r="BN4" s="9">
        <v>80</v>
      </c>
      <c r="BO4" s="2">
        <v>446</v>
      </c>
      <c r="BP4" s="10">
        <f>BO4/BK4</f>
        <v>17.84</v>
      </c>
      <c r="BQ4" s="19" t="s">
        <v>31</v>
      </c>
      <c r="BS4" s="1"/>
      <c r="BT4" s="8" t="s">
        <v>21</v>
      </c>
      <c r="BU4" s="2">
        <v>25</v>
      </c>
      <c r="BV4" s="2">
        <v>0</v>
      </c>
      <c r="BW4" s="2">
        <v>4</v>
      </c>
      <c r="BX4" s="9">
        <v>84</v>
      </c>
      <c r="BY4" s="2">
        <v>457.5</v>
      </c>
      <c r="BZ4" s="10">
        <f>BY4/BU4</f>
        <v>18.3</v>
      </c>
      <c r="CA4" s="19" t="s">
        <v>34</v>
      </c>
      <c r="CC4" s="1"/>
      <c r="CD4" s="8" t="s">
        <v>21</v>
      </c>
      <c r="CE4" s="2">
        <v>25</v>
      </c>
      <c r="CF4" s="2">
        <v>0</v>
      </c>
      <c r="CG4" s="2">
        <v>13</v>
      </c>
      <c r="CH4" s="9">
        <v>48</v>
      </c>
      <c r="CI4" s="2">
        <v>1512</v>
      </c>
      <c r="CJ4" s="10">
        <f>CI4/CE4</f>
        <v>60.48</v>
      </c>
      <c r="CK4" s="13" t="s">
        <v>31</v>
      </c>
      <c r="CM4" s="1"/>
      <c r="CN4" s="8" t="s">
        <v>21</v>
      </c>
      <c r="CO4" s="2">
        <v>24</v>
      </c>
      <c r="CP4" s="2">
        <v>0</v>
      </c>
      <c r="CQ4" s="2">
        <v>8</v>
      </c>
      <c r="CR4" s="9">
        <v>66.66</v>
      </c>
      <c r="CS4" s="2">
        <v>1574</v>
      </c>
      <c r="CT4" s="10">
        <f>CS4/CO4</f>
        <v>65.583333333333329</v>
      </c>
      <c r="CU4" s="13" t="s">
        <v>31</v>
      </c>
      <c r="CW4" s="1"/>
      <c r="CX4" s="8" t="s">
        <v>21</v>
      </c>
      <c r="CY4" s="2">
        <v>24</v>
      </c>
      <c r="CZ4" s="2">
        <v>0</v>
      </c>
      <c r="DA4" s="2">
        <v>10</v>
      </c>
      <c r="DB4" s="9">
        <v>58.33</v>
      </c>
      <c r="DC4" s="2">
        <v>1448</v>
      </c>
      <c r="DD4" s="10">
        <f>DC4/CY4</f>
        <v>60.333333333333336</v>
      </c>
      <c r="DE4" s="13" t="s">
        <v>31</v>
      </c>
      <c r="DG4" s="1"/>
      <c r="DH4" s="8" t="s">
        <v>21</v>
      </c>
      <c r="DI4" s="2">
        <v>24</v>
      </c>
      <c r="DJ4" s="2">
        <v>0</v>
      </c>
      <c r="DK4" s="2">
        <v>12</v>
      </c>
      <c r="DL4" s="9">
        <v>50</v>
      </c>
      <c r="DM4" s="2">
        <v>1461</v>
      </c>
      <c r="DN4" s="10">
        <f>DM4/DI4</f>
        <v>60.875</v>
      </c>
      <c r="DO4" s="13" t="s">
        <v>31</v>
      </c>
    </row>
    <row r="5" spans="1:119" x14ac:dyDescent="0.25">
      <c r="A5" s="55" t="s">
        <v>0</v>
      </c>
      <c r="B5" s="56"/>
      <c r="C5" s="57"/>
      <c r="D5" s="58"/>
      <c r="E5" s="58"/>
      <c r="F5" s="58"/>
      <c r="G5" s="58"/>
      <c r="H5" s="58"/>
      <c r="I5" s="59"/>
      <c r="K5" s="55" t="s">
        <v>0</v>
      </c>
      <c r="L5" s="56"/>
      <c r="M5" s="57"/>
      <c r="N5" s="58"/>
      <c r="O5" s="58"/>
      <c r="P5" s="58"/>
      <c r="Q5" s="58"/>
      <c r="R5" s="58"/>
      <c r="S5" s="59"/>
      <c r="U5" s="55" t="s">
        <v>0</v>
      </c>
      <c r="V5" s="56"/>
      <c r="W5" s="57"/>
      <c r="X5" s="58"/>
      <c r="Y5" s="58"/>
      <c r="Z5" s="58"/>
      <c r="AA5" s="58"/>
      <c r="AB5" s="58"/>
      <c r="AC5" s="59"/>
      <c r="AE5" s="55" t="s">
        <v>0</v>
      </c>
      <c r="AF5" s="56"/>
      <c r="AG5" s="57"/>
      <c r="AH5" s="58"/>
      <c r="AI5" s="58"/>
      <c r="AJ5" s="58"/>
      <c r="AK5" s="58"/>
      <c r="AL5" s="58"/>
      <c r="AM5" s="59"/>
      <c r="AO5" s="55" t="s">
        <v>0</v>
      </c>
      <c r="AP5" s="56"/>
      <c r="AQ5" s="57"/>
      <c r="AR5" s="58"/>
      <c r="AS5" s="58"/>
      <c r="AT5" s="58"/>
      <c r="AU5" s="58"/>
      <c r="AV5" s="58"/>
      <c r="AW5" s="59"/>
      <c r="AY5" s="55" t="s">
        <v>0</v>
      </c>
      <c r="AZ5" s="56"/>
      <c r="BA5" s="57"/>
      <c r="BB5" s="58"/>
      <c r="BC5" s="58"/>
      <c r="BD5" s="58"/>
      <c r="BE5" s="58"/>
      <c r="BF5" s="58"/>
      <c r="BG5" s="59"/>
      <c r="BI5" s="55" t="s">
        <v>0</v>
      </c>
      <c r="BJ5" s="56"/>
      <c r="BK5" s="57"/>
      <c r="BL5" s="58"/>
      <c r="BM5" s="58"/>
      <c r="BN5" s="58"/>
      <c r="BO5" s="58"/>
      <c r="BP5" s="58"/>
      <c r="BQ5" s="59"/>
      <c r="BS5" s="55" t="s">
        <v>0</v>
      </c>
      <c r="BT5" s="56"/>
      <c r="BU5" s="57"/>
      <c r="BV5" s="58"/>
      <c r="BW5" s="58"/>
      <c r="BX5" s="58"/>
      <c r="BY5" s="58"/>
      <c r="BZ5" s="58"/>
      <c r="CA5" s="59"/>
      <c r="CC5" s="55" t="s">
        <v>0</v>
      </c>
      <c r="CD5" s="56"/>
      <c r="CE5" s="57"/>
      <c r="CF5" s="58"/>
      <c r="CG5" s="58"/>
      <c r="CH5" s="58"/>
      <c r="CI5" s="58"/>
      <c r="CJ5" s="58"/>
      <c r="CK5" s="59"/>
      <c r="CM5" s="55" t="s">
        <v>0</v>
      </c>
      <c r="CN5" s="56"/>
      <c r="CO5" s="57"/>
      <c r="CP5" s="58"/>
      <c r="CQ5" s="58"/>
      <c r="CR5" s="58"/>
      <c r="CS5" s="58"/>
      <c r="CT5" s="58"/>
      <c r="CU5" s="59"/>
      <c r="CW5" s="55" t="s">
        <v>0</v>
      </c>
      <c r="CX5" s="56"/>
      <c r="CY5" s="57"/>
      <c r="CZ5" s="58"/>
      <c r="DA5" s="58"/>
      <c r="DB5" s="58"/>
      <c r="DC5" s="58"/>
      <c r="DD5" s="58"/>
      <c r="DE5" s="59"/>
      <c r="DG5" s="55" t="s">
        <v>0</v>
      </c>
      <c r="DH5" s="56"/>
      <c r="DI5" s="57"/>
      <c r="DJ5" s="58"/>
      <c r="DK5" s="58"/>
      <c r="DL5" s="58"/>
      <c r="DM5" s="58"/>
      <c r="DN5" s="58"/>
      <c r="DO5" s="59"/>
    </row>
    <row r="6" spans="1:119" ht="31.5" x14ac:dyDescent="0.25">
      <c r="A6" s="14"/>
      <c r="B6" s="8" t="s">
        <v>6</v>
      </c>
      <c r="C6" s="2">
        <v>19</v>
      </c>
      <c r="D6" s="2">
        <v>0</v>
      </c>
      <c r="E6" s="2">
        <v>1</v>
      </c>
      <c r="F6" s="9">
        <v>94.73</v>
      </c>
      <c r="G6" s="2">
        <v>1514</v>
      </c>
      <c r="H6" s="11">
        <f>G6/C6</f>
        <v>79.684210526315795</v>
      </c>
      <c r="I6" s="13" t="s">
        <v>14</v>
      </c>
      <c r="K6" s="14"/>
      <c r="L6" s="8" t="s">
        <v>6</v>
      </c>
      <c r="M6" s="2">
        <v>19</v>
      </c>
      <c r="N6" s="2">
        <v>1</v>
      </c>
      <c r="O6" s="2">
        <v>3</v>
      </c>
      <c r="P6" s="9">
        <v>78.94</v>
      </c>
      <c r="Q6" s="2">
        <v>1402</v>
      </c>
      <c r="R6" s="11">
        <f>Q6/M6</f>
        <v>73.78947368421052</v>
      </c>
      <c r="S6" s="13" t="s">
        <v>27</v>
      </c>
      <c r="U6" s="14"/>
      <c r="V6" s="8" t="s">
        <v>6</v>
      </c>
      <c r="W6" s="2">
        <v>19</v>
      </c>
      <c r="X6" s="2">
        <v>0</v>
      </c>
      <c r="Y6" s="2">
        <v>1</v>
      </c>
      <c r="Z6" s="9">
        <v>94.73</v>
      </c>
      <c r="AA6" s="2">
        <v>1533</v>
      </c>
      <c r="AB6" s="11">
        <f>AA6/W6</f>
        <v>80.684210526315795</v>
      </c>
      <c r="AC6" s="13" t="s">
        <v>31</v>
      </c>
      <c r="AE6" s="14"/>
      <c r="AF6" s="8" t="s">
        <v>6</v>
      </c>
      <c r="AG6" s="2">
        <v>19</v>
      </c>
      <c r="AH6" s="2">
        <v>0</v>
      </c>
      <c r="AI6" s="2">
        <v>3</v>
      </c>
      <c r="AJ6" s="9">
        <v>84.21</v>
      </c>
      <c r="AK6" s="2">
        <v>1505</v>
      </c>
      <c r="AL6" s="11">
        <f>AK6/AG6</f>
        <v>79.21052631578948</v>
      </c>
      <c r="AM6" s="13" t="s">
        <v>34</v>
      </c>
      <c r="AO6" s="14"/>
      <c r="AP6" s="8" t="s">
        <v>6</v>
      </c>
      <c r="AQ6" s="2">
        <v>19</v>
      </c>
      <c r="AR6" s="2">
        <v>0</v>
      </c>
      <c r="AS6" s="2">
        <v>3</v>
      </c>
      <c r="AT6" s="9">
        <v>84.21</v>
      </c>
      <c r="AU6" s="2">
        <v>348.7</v>
      </c>
      <c r="AV6" s="11">
        <f>AU6/AQ6</f>
        <v>18.352631578947367</v>
      </c>
      <c r="AW6" s="13" t="s">
        <v>14</v>
      </c>
      <c r="AY6" s="14"/>
      <c r="AZ6" s="8" t="s">
        <v>6</v>
      </c>
      <c r="BA6" s="2">
        <v>19</v>
      </c>
      <c r="BB6" s="2">
        <v>0</v>
      </c>
      <c r="BC6" s="2">
        <v>4</v>
      </c>
      <c r="BD6" s="9">
        <v>78.94</v>
      </c>
      <c r="BE6" s="2">
        <v>348</v>
      </c>
      <c r="BF6" s="11">
        <f>BE6/BA6</f>
        <v>18.315789473684209</v>
      </c>
      <c r="BG6" s="13" t="s">
        <v>27</v>
      </c>
      <c r="BI6" s="14"/>
      <c r="BJ6" s="8" t="s">
        <v>6</v>
      </c>
      <c r="BK6" s="2">
        <v>19</v>
      </c>
      <c r="BL6" s="2">
        <v>0</v>
      </c>
      <c r="BM6" s="2">
        <v>1</v>
      </c>
      <c r="BN6" s="9">
        <v>94.73</v>
      </c>
      <c r="BO6" s="2">
        <v>407</v>
      </c>
      <c r="BP6" s="11">
        <f>BO6/BK6</f>
        <v>21.421052631578949</v>
      </c>
      <c r="BQ6" s="13" t="s">
        <v>31</v>
      </c>
      <c r="BS6" s="14"/>
      <c r="BT6" s="8" t="s">
        <v>6</v>
      </c>
      <c r="BU6" s="2">
        <v>19</v>
      </c>
      <c r="BV6" s="2">
        <v>0</v>
      </c>
      <c r="BW6" s="2">
        <v>1</v>
      </c>
      <c r="BX6" s="9">
        <v>94.73</v>
      </c>
      <c r="BY6" s="2">
        <v>405</v>
      </c>
      <c r="BZ6" s="11">
        <f>BY6/BU6</f>
        <v>21.315789473684209</v>
      </c>
      <c r="CA6" s="13" t="s">
        <v>34</v>
      </c>
      <c r="CC6" s="14"/>
      <c r="CD6" s="8" t="s">
        <v>6</v>
      </c>
      <c r="CE6" s="2">
        <v>19</v>
      </c>
      <c r="CF6" s="2">
        <v>0</v>
      </c>
      <c r="CG6" s="2">
        <v>2</v>
      </c>
      <c r="CH6" s="9">
        <v>89.47</v>
      </c>
      <c r="CI6" s="2">
        <v>1508</v>
      </c>
      <c r="CJ6" s="11">
        <f>CI6/CE6</f>
        <v>79.368421052631575</v>
      </c>
      <c r="CK6" s="13" t="s">
        <v>24</v>
      </c>
      <c r="CM6" s="14"/>
      <c r="CN6" s="8" t="s">
        <v>6</v>
      </c>
      <c r="CO6" s="2">
        <v>19</v>
      </c>
      <c r="CP6" s="2">
        <v>0</v>
      </c>
      <c r="CQ6" s="2">
        <v>2</v>
      </c>
      <c r="CR6" s="9">
        <v>89.47</v>
      </c>
      <c r="CS6" s="2">
        <v>1493</v>
      </c>
      <c r="CT6" s="11">
        <f>CS6/CO6</f>
        <v>78.578947368421055</v>
      </c>
      <c r="CU6" s="13" t="s">
        <v>24</v>
      </c>
      <c r="CW6" s="14"/>
      <c r="CX6" s="8" t="s">
        <v>6</v>
      </c>
      <c r="CY6" s="2">
        <v>19</v>
      </c>
      <c r="CZ6" s="2">
        <v>0</v>
      </c>
      <c r="DA6" s="2">
        <v>1</v>
      </c>
      <c r="DB6" s="9">
        <v>94.73</v>
      </c>
      <c r="DC6" s="2">
        <v>1511</v>
      </c>
      <c r="DD6" s="11">
        <f>DC6/CY6</f>
        <v>79.526315789473685</v>
      </c>
      <c r="DE6" s="13" t="s">
        <v>24</v>
      </c>
      <c r="DG6" s="14"/>
      <c r="DH6" s="8" t="s">
        <v>6</v>
      </c>
      <c r="DI6" s="2">
        <v>19</v>
      </c>
      <c r="DJ6" s="2">
        <v>0</v>
      </c>
      <c r="DK6" s="2">
        <v>1</v>
      </c>
      <c r="DL6" s="9">
        <v>94.73</v>
      </c>
      <c r="DM6" s="2">
        <v>1506</v>
      </c>
      <c r="DN6" s="11">
        <f>DM6/DI6</f>
        <v>79.263157894736835</v>
      </c>
      <c r="DO6" s="13" t="s">
        <v>24</v>
      </c>
    </row>
    <row r="7" spans="1:119" ht="15.75" x14ac:dyDescent="0.25">
      <c r="A7" s="60" t="s">
        <v>7</v>
      </c>
      <c r="B7" s="61"/>
      <c r="C7" s="52"/>
      <c r="D7" s="53"/>
      <c r="E7" s="53"/>
      <c r="F7" s="53"/>
      <c r="G7" s="53"/>
      <c r="H7" s="53"/>
      <c r="I7" s="54"/>
      <c r="K7" s="60" t="s">
        <v>7</v>
      </c>
      <c r="L7" s="61"/>
      <c r="M7" s="52"/>
      <c r="N7" s="53"/>
      <c r="O7" s="53"/>
      <c r="P7" s="53"/>
      <c r="Q7" s="53"/>
      <c r="R7" s="53"/>
      <c r="S7" s="54"/>
      <c r="U7" s="60" t="s">
        <v>7</v>
      </c>
      <c r="V7" s="61"/>
      <c r="W7" s="52"/>
      <c r="X7" s="53"/>
      <c r="Y7" s="53"/>
      <c r="Z7" s="53"/>
      <c r="AA7" s="53"/>
      <c r="AB7" s="53"/>
      <c r="AC7" s="54"/>
      <c r="AE7" s="60" t="s">
        <v>7</v>
      </c>
      <c r="AF7" s="61"/>
      <c r="AG7" s="52"/>
      <c r="AH7" s="53"/>
      <c r="AI7" s="53"/>
      <c r="AJ7" s="53"/>
      <c r="AK7" s="53"/>
      <c r="AL7" s="53"/>
      <c r="AM7" s="54"/>
      <c r="AO7" s="60" t="s">
        <v>7</v>
      </c>
      <c r="AP7" s="61"/>
      <c r="AQ7" s="52"/>
      <c r="AR7" s="53"/>
      <c r="AS7" s="53"/>
      <c r="AT7" s="53"/>
      <c r="AU7" s="53"/>
      <c r="AV7" s="53"/>
      <c r="AW7" s="54"/>
      <c r="AY7" s="60" t="s">
        <v>7</v>
      </c>
      <c r="AZ7" s="61"/>
      <c r="BA7" s="52"/>
      <c r="BB7" s="53"/>
      <c r="BC7" s="53"/>
      <c r="BD7" s="53"/>
      <c r="BE7" s="53"/>
      <c r="BF7" s="53"/>
      <c r="BG7" s="54"/>
      <c r="BI7" s="60" t="s">
        <v>7</v>
      </c>
      <c r="BJ7" s="61"/>
      <c r="BK7" s="52"/>
      <c r="BL7" s="53"/>
      <c r="BM7" s="53"/>
      <c r="BN7" s="53"/>
      <c r="BO7" s="53"/>
      <c r="BP7" s="53"/>
      <c r="BQ7" s="54"/>
      <c r="BS7" s="60" t="s">
        <v>7</v>
      </c>
      <c r="BT7" s="61"/>
      <c r="BU7" s="52"/>
      <c r="BV7" s="53"/>
      <c r="BW7" s="53"/>
      <c r="BX7" s="53"/>
      <c r="BY7" s="53"/>
      <c r="BZ7" s="53"/>
      <c r="CA7" s="54"/>
      <c r="CC7" s="60" t="s">
        <v>7</v>
      </c>
      <c r="CD7" s="61"/>
      <c r="CE7" s="52"/>
      <c r="CF7" s="53"/>
      <c r="CG7" s="53"/>
      <c r="CH7" s="53"/>
      <c r="CI7" s="53"/>
      <c r="CJ7" s="53"/>
      <c r="CK7" s="54"/>
      <c r="CM7" s="60" t="s">
        <v>7</v>
      </c>
      <c r="CN7" s="61"/>
      <c r="CO7" s="52"/>
      <c r="CP7" s="53"/>
      <c r="CQ7" s="53"/>
      <c r="CR7" s="53"/>
      <c r="CS7" s="53"/>
      <c r="CT7" s="53"/>
      <c r="CU7" s="54"/>
      <c r="CW7" s="60" t="s">
        <v>7</v>
      </c>
      <c r="CX7" s="61"/>
      <c r="CY7" s="52"/>
      <c r="CZ7" s="53"/>
      <c r="DA7" s="53"/>
      <c r="DB7" s="53"/>
      <c r="DC7" s="53"/>
      <c r="DD7" s="53"/>
      <c r="DE7" s="54"/>
      <c r="DG7" s="60" t="s">
        <v>7</v>
      </c>
      <c r="DH7" s="61"/>
      <c r="DI7" s="52"/>
      <c r="DJ7" s="53"/>
      <c r="DK7" s="53"/>
      <c r="DL7" s="53"/>
      <c r="DM7" s="53"/>
      <c r="DN7" s="53"/>
      <c r="DO7" s="54"/>
    </row>
    <row r="8" spans="1:119" ht="31.5" x14ac:dyDescent="0.25">
      <c r="A8" s="1"/>
      <c r="B8" s="2" t="s">
        <v>8</v>
      </c>
      <c r="C8" s="3">
        <v>17</v>
      </c>
      <c r="D8" s="3">
        <v>1</v>
      </c>
      <c r="E8" s="3">
        <v>2</v>
      </c>
      <c r="F8" s="4">
        <v>82.5</v>
      </c>
      <c r="G8" s="3">
        <v>1256</v>
      </c>
      <c r="H8" s="10">
        <f>G8/C8</f>
        <v>73.882352941176464</v>
      </c>
      <c r="I8" s="13" t="s">
        <v>13</v>
      </c>
      <c r="K8" s="1"/>
      <c r="L8" s="2" t="s">
        <v>8</v>
      </c>
      <c r="M8" s="3">
        <v>17</v>
      </c>
      <c r="N8" s="3">
        <v>0</v>
      </c>
      <c r="O8" s="3">
        <v>2</v>
      </c>
      <c r="P8" s="4">
        <v>88.23</v>
      </c>
      <c r="Q8" s="3">
        <v>1250</v>
      </c>
      <c r="R8" s="10">
        <f>Q8/M8</f>
        <v>73.529411764705884</v>
      </c>
      <c r="S8" s="13" t="s">
        <v>27</v>
      </c>
      <c r="U8" s="1"/>
      <c r="V8" s="2" t="s">
        <v>8</v>
      </c>
      <c r="W8" s="3">
        <v>18</v>
      </c>
      <c r="X8" s="3">
        <v>0</v>
      </c>
      <c r="Y8" s="3">
        <v>3</v>
      </c>
      <c r="Z8" s="4">
        <v>83.33</v>
      </c>
      <c r="AA8" s="3">
        <v>1466</v>
      </c>
      <c r="AB8" s="10">
        <f>AA8/W8</f>
        <v>81.444444444444443</v>
      </c>
      <c r="AC8" s="13" t="s">
        <v>32</v>
      </c>
      <c r="AE8" s="1"/>
      <c r="AF8" s="2" t="s">
        <v>8</v>
      </c>
      <c r="AG8" s="3">
        <v>18</v>
      </c>
      <c r="AH8" s="3">
        <v>0</v>
      </c>
      <c r="AI8" s="3">
        <v>0</v>
      </c>
      <c r="AJ8" s="4">
        <v>100</v>
      </c>
      <c r="AK8" s="3">
        <v>1610</v>
      </c>
      <c r="AL8" s="10">
        <f>AK8/AG8</f>
        <v>89.444444444444443</v>
      </c>
      <c r="AM8" s="13" t="s">
        <v>31</v>
      </c>
      <c r="AO8" s="1"/>
      <c r="AP8" s="2" t="s">
        <v>8</v>
      </c>
      <c r="AQ8" s="3">
        <v>19</v>
      </c>
      <c r="AR8" s="3">
        <v>0</v>
      </c>
      <c r="AS8" s="3">
        <v>4</v>
      </c>
      <c r="AT8" s="4">
        <v>78.94</v>
      </c>
      <c r="AU8" s="3">
        <v>353.5</v>
      </c>
      <c r="AV8" s="10">
        <f>AU8/AQ8</f>
        <v>18.605263157894736</v>
      </c>
      <c r="AW8" s="13" t="s">
        <v>13</v>
      </c>
      <c r="AY8" s="1"/>
      <c r="AZ8" s="2" t="s">
        <v>8</v>
      </c>
      <c r="BA8" s="3">
        <v>19</v>
      </c>
      <c r="BB8" s="3">
        <v>0</v>
      </c>
      <c r="BC8" s="3">
        <v>2</v>
      </c>
      <c r="BD8" s="4">
        <v>89.47</v>
      </c>
      <c r="BE8" s="3">
        <v>380.5</v>
      </c>
      <c r="BF8" s="10">
        <f>BE8/BA8</f>
        <v>20.026315789473685</v>
      </c>
      <c r="BG8" s="13" t="s">
        <v>27</v>
      </c>
      <c r="BI8" s="1"/>
      <c r="BJ8" s="2" t="s">
        <v>8</v>
      </c>
      <c r="BK8" s="3">
        <v>19</v>
      </c>
      <c r="BL8" s="3">
        <v>0</v>
      </c>
      <c r="BM8" s="3">
        <v>2</v>
      </c>
      <c r="BN8" s="4">
        <v>89.47</v>
      </c>
      <c r="BO8" s="3">
        <v>381</v>
      </c>
      <c r="BP8" s="10">
        <f>BO8/BK8</f>
        <v>20.05263157894737</v>
      </c>
      <c r="BQ8" s="13" t="s">
        <v>32</v>
      </c>
      <c r="BS8" s="1"/>
      <c r="BT8" s="2" t="s">
        <v>8</v>
      </c>
      <c r="BU8" s="3">
        <v>19</v>
      </c>
      <c r="BV8" s="3">
        <v>0</v>
      </c>
      <c r="BW8" s="3">
        <v>0</v>
      </c>
      <c r="BX8" s="4">
        <v>100</v>
      </c>
      <c r="BY8" s="3">
        <v>447</v>
      </c>
      <c r="BZ8" s="10">
        <f>BY8/BU8</f>
        <v>23.526315789473685</v>
      </c>
      <c r="CA8" s="13" t="s">
        <v>31</v>
      </c>
      <c r="CC8" s="1"/>
      <c r="CD8" s="2" t="s">
        <v>8</v>
      </c>
      <c r="CE8" s="3">
        <v>19</v>
      </c>
      <c r="CF8" s="3">
        <v>0</v>
      </c>
      <c r="CG8" s="3">
        <v>1</v>
      </c>
      <c r="CH8" s="4">
        <v>94.73</v>
      </c>
      <c r="CI8" s="3">
        <v>1562</v>
      </c>
      <c r="CJ8" s="10">
        <f>CI8/CE8</f>
        <v>82.21052631578948</v>
      </c>
      <c r="CK8" s="13" t="s">
        <v>13</v>
      </c>
      <c r="CM8" s="1"/>
      <c r="CN8" s="2" t="s">
        <v>8</v>
      </c>
      <c r="CO8" s="3">
        <v>17</v>
      </c>
      <c r="CP8" s="3">
        <v>0</v>
      </c>
      <c r="CQ8" s="3">
        <v>1</v>
      </c>
      <c r="CR8" s="4">
        <v>94.11</v>
      </c>
      <c r="CS8" s="3">
        <v>1449</v>
      </c>
      <c r="CT8" s="10">
        <f>CS8/CO8</f>
        <v>85.235294117647058</v>
      </c>
      <c r="CU8" s="13" t="s">
        <v>13</v>
      </c>
      <c r="CW8" s="1"/>
      <c r="CX8" s="2" t="s">
        <v>8</v>
      </c>
      <c r="CY8" s="3">
        <v>17</v>
      </c>
      <c r="CZ8" s="3">
        <v>1</v>
      </c>
      <c r="DA8" s="3">
        <v>0</v>
      </c>
      <c r="DB8" s="4">
        <v>94.11</v>
      </c>
      <c r="DC8" s="3">
        <v>1302</v>
      </c>
      <c r="DD8" s="10">
        <f>DC8/CY8</f>
        <v>76.588235294117652</v>
      </c>
      <c r="DE8" s="13" t="s">
        <v>13</v>
      </c>
      <c r="DG8" s="1"/>
      <c r="DH8" s="2" t="s">
        <v>8</v>
      </c>
      <c r="DI8" s="3">
        <v>17</v>
      </c>
      <c r="DJ8" s="3">
        <v>0</v>
      </c>
      <c r="DK8" s="3">
        <v>1</v>
      </c>
      <c r="DL8" s="4">
        <v>94.11</v>
      </c>
      <c r="DM8" s="3">
        <v>1367</v>
      </c>
      <c r="DN8" s="10">
        <f>DM8/DI8</f>
        <v>80.411764705882348</v>
      </c>
      <c r="DO8" s="13" t="s">
        <v>13</v>
      </c>
    </row>
    <row r="9" spans="1:119" ht="31.5" x14ac:dyDescent="0.25">
      <c r="A9" s="1"/>
      <c r="B9" s="2" t="s">
        <v>10</v>
      </c>
      <c r="C9" s="3">
        <v>18</v>
      </c>
      <c r="D9" s="3">
        <v>1</v>
      </c>
      <c r="E9" s="3">
        <v>2</v>
      </c>
      <c r="F9" s="4">
        <v>83.33</v>
      </c>
      <c r="G9" s="3">
        <v>1337</v>
      </c>
      <c r="H9" s="10">
        <f>G9/C9</f>
        <v>74.277777777777771</v>
      </c>
      <c r="I9" s="13" t="s">
        <v>27</v>
      </c>
      <c r="K9" s="1"/>
      <c r="L9" s="2" t="s">
        <v>10</v>
      </c>
      <c r="M9" s="3">
        <v>18</v>
      </c>
      <c r="N9" s="3">
        <v>3</v>
      </c>
      <c r="O9" s="3">
        <v>1</v>
      </c>
      <c r="P9" s="4">
        <v>77.77</v>
      </c>
      <c r="Q9" s="3">
        <v>1150</v>
      </c>
      <c r="R9" s="10">
        <f>Q9/M9</f>
        <v>63.888888888888886</v>
      </c>
      <c r="S9" s="13" t="s">
        <v>13</v>
      </c>
      <c r="U9" s="1"/>
      <c r="V9" s="2" t="s">
        <v>10</v>
      </c>
      <c r="W9" s="3">
        <v>18</v>
      </c>
      <c r="X9" s="3">
        <v>1</v>
      </c>
      <c r="Y9" s="3">
        <v>3</v>
      </c>
      <c r="Z9" s="4">
        <v>77.77</v>
      </c>
      <c r="AA9" s="3">
        <v>1323</v>
      </c>
      <c r="AB9" s="10">
        <f>AA9/W9</f>
        <v>73.5</v>
      </c>
      <c r="AC9" s="13" t="s">
        <v>9</v>
      </c>
      <c r="AE9" s="1"/>
      <c r="AF9" s="2" t="s">
        <v>10</v>
      </c>
      <c r="AG9" s="3">
        <v>18</v>
      </c>
      <c r="AH9" s="3">
        <v>1</v>
      </c>
      <c r="AI9" s="3">
        <v>0</v>
      </c>
      <c r="AJ9" s="4">
        <v>94.44</v>
      </c>
      <c r="AK9" s="3">
        <v>1490</v>
      </c>
      <c r="AL9" s="10">
        <f>AK9/AG9</f>
        <v>82.777777777777771</v>
      </c>
      <c r="AM9" s="13" t="s">
        <v>31</v>
      </c>
      <c r="AO9" s="1"/>
      <c r="AP9" s="2" t="s">
        <v>10</v>
      </c>
      <c r="AQ9" s="3">
        <v>18</v>
      </c>
      <c r="AR9" s="3">
        <v>1</v>
      </c>
      <c r="AS9" s="3">
        <v>4</v>
      </c>
      <c r="AT9" s="4">
        <v>72.22</v>
      </c>
      <c r="AU9" s="3">
        <v>318.5</v>
      </c>
      <c r="AV9" s="10">
        <f>AU9/AQ9</f>
        <v>17.694444444444443</v>
      </c>
      <c r="AW9" s="13" t="s">
        <v>27</v>
      </c>
      <c r="AY9" s="1"/>
      <c r="AZ9" s="2" t="s">
        <v>10</v>
      </c>
      <c r="BA9" s="3">
        <v>18</v>
      </c>
      <c r="BB9" s="3">
        <v>2</v>
      </c>
      <c r="BC9" s="3">
        <v>4</v>
      </c>
      <c r="BD9" s="4">
        <v>66.66</v>
      </c>
      <c r="BE9" s="3">
        <v>271.5</v>
      </c>
      <c r="BF9" s="10">
        <f>BE9/BA9</f>
        <v>15.083333333333334</v>
      </c>
      <c r="BG9" s="13" t="s">
        <v>13</v>
      </c>
      <c r="BI9" s="1"/>
      <c r="BJ9" s="2" t="s">
        <v>10</v>
      </c>
      <c r="BK9" s="3">
        <v>18</v>
      </c>
      <c r="BL9" s="3">
        <v>1</v>
      </c>
      <c r="BM9" s="3">
        <v>3</v>
      </c>
      <c r="BN9" s="4">
        <v>77.77</v>
      </c>
      <c r="BO9" s="3">
        <v>311</v>
      </c>
      <c r="BP9" s="10">
        <f>BO9/BK9</f>
        <v>17.277777777777779</v>
      </c>
      <c r="BQ9" s="13" t="s">
        <v>9</v>
      </c>
      <c r="BS9" s="1"/>
      <c r="BT9" s="2" t="s">
        <v>10</v>
      </c>
      <c r="BU9" s="3">
        <v>18</v>
      </c>
      <c r="BV9" s="3">
        <v>1</v>
      </c>
      <c r="BW9" s="3">
        <v>1</v>
      </c>
      <c r="BX9" s="4">
        <v>88.88</v>
      </c>
      <c r="BY9" s="3">
        <v>380</v>
      </c>
      <c r="BZ9" s="10">
        <f>BY9/BU9</f>
        <v>21.111111111111111</v>
      </c>
      <c r="CA9" s="13" t="s">
        <v>31</v>
      </c>
      <c r="CC9" s="1"/>
      <c r="CD9" s="2" t="s">
        <v>10</v>
      </c>
      <c r="CE9" s="3">
        <v>18</v>
      </c>
      <c r="CF9" s="3">
        <v>1</v>
      </c>
      <c r="CG9" s="3">
        <v>4</v>
      </c>
      <c r="CH9" s="4">
        <v>72.22</v>
      </c>
      <c r="CI9" s="3">
        <v>1281</v>
      </c>
      <c r="CJ9" s="10">
        <f>CI9/CE9</f>
        <v>71.166666666666671</v>
      </c>
      <c r="CK9" s="13" t="s">
        <v>27</v>
      </c>
      <c r="CM9" s="1"/>
      <c r="CN9" s="2" t="s">
        <v>10</v>
      </c>
      <c r="CO9" s="3">
        <v>18</v>
      </c>
      <c r="CP9" s="3">
        <v>0</v>
      </c>
      <c r="CQ9" s="3">
        <v>5</v>
      </c>
      <c r="CR9" s="4">
        <v>72.22</v>
      </c>
      <c r="CS9" s="3">
        <v>1221</v>
      </c>
      <c r="CT9" s="10">
        <f>CS9/CO9</f>
        <v>67.833333333333329</v>
      </c>
      <c r="CU9" s="13" t="s">
        <v>27</v>
      </c>
      <c r="CW9" s="1"/>
      <c r="CX9" s="2" t="s">
        <v>10</v>
      </c>
      <c r="CY9" s="3">
        <v>18</v>
      </c>
      <c r="CZ9" s="3">
        <v>1</v>
      </c>
      <c r="DA9" s="3">
        <v>5</v>
      </c>
      <c r="DB9" s="4">
        <v>66.66</v>
      </c>
      <c r="DC9" s="3">
        <v>1224</v>
      </c>
      <c r="DD9" s="10">
        <f>DC9/CY9</f>
        <v>68</v>
      </c>
      <c r="DE9" s="13" t="s">
        <v>27</v>
      </c>
      <c r="DG9" s="1"/>
      <c r="DH9" s="2" t="s">
        <v>10</v>
      </c>
      <c r="DI9" s="3">
        <v>18</v>
      </c>
      <c r="DJ9" s="3">
        <v>0</v>
      </c>
      <c r="DK9" s="3">
        <v>5</v>
      </c>
      <c r="DL9" s="4">
        <v>72.22</v>
      </c>
      <c r="DM9" s="3">
        <v>1258</v>
      </c>
      <c r="DN9" s="10">
        <f>DM9/DI9</f>
        <v>69.888888888888886</v>
      </c>
      <c r="DO9" s="13" t="s">
        <v>27</v>
      </c>
    </row>
    <row r="10" spans="1:119" ht="45" x14ac:dyDescent="0.25">
      <c r="A10" s="1"/>
      <c r="B10" s="2" t="s">
        <v>12</v>
      </c>
      <c r="C10" s="3">
        <v>18</v>
      </c>
      <c r="D10" s="3">
        <v>0</v>
      </c>
      <c r="E10" s="3">
        <v>4</v>
      </c>
      <c r="F10" s="4">
        <v>77.77</v>
      </c>
      <c r="G10" s="3">
        <v>1346</v>
      </c>
      <c r="H10" s="10">
        <f>G10/C10</f>
        <v>74.777777777777771</v>
      </c>
      <c r="I10" s="19" t="s">
        <v>11</v>
      </c>
      <c r="K10" s="1"/>
      <c r="L10" s="2" t="s">
        <v>12</v>
      </c>
      <c r="M10" s="3">
        <v>18</v>
      </c>
      <c r="N10" s="3">
        <v>0</v>
      </c>
      <c r="O10" s="3">
        <v>1</v>
      </c>
      <c r="P10" s="4">
        <v>94.44</v>
      </c>
      <c r="Q10" s="3">
        <v>1350</v>
      </c>
      <c r="R10" s="10">
        <f>Q10/M10</f>
        <v>75</v>
      </c>
      <c r="S10" s="13" t="s">
        <v>13</v>
      </c>
      <c r="U10" s="1"/>
      <c r="V10" s="2" t="s">
        <v>12</v>
      </c>
      <c r="W10" s="3">
        <v>18</v>
      </c>
      <c r="X10" s="3">
        <v>0</v>
      </c>
      <c r="Y10" s="3">
        <v>1</v>
      </c>
      <c r="Z10" s="4">
        <v>94.44</v>
      </c>
      <c r="AA10" s="3">
        <v>1383</v>
      </c>
      <c r="AB10" s="10">
        <f>AA10/W10</f>
        <v>76.833333333333329</v>
      </c>
      <c r="AC10" s="13" t="s">
        <v>9</v>
      </c>
      <c r="AE10" s="1"/>
      <c r="AF10" s="2" t="s">
        <v>12</v>
      </c>
      <c r="AG10" s="3">
        <v>18</v>
      </c>
      <c r="AH10" s="3">
        <v>0</v>
      </c>
      <c r="AI10" s="3">
        <v>0</v>
      </c>
      <c r="AJ10" s="4">
        <v>100</v>
      </c>
      <c r="AK10" s="3">
        <v>1670</v>
      </c>
      <c r="AL10" s="10">
        <f>AK10/AG10</f>
        <v>92.777777777777771</v>
      </c>
      <c r="AM10" s="13" t="s">
        <v>31</v>
      </c>
      <c r="AO10" s="1"/>
      <c r="AP10" s="2" t="s">
        <v>12</v>
      </c>
      <c r="AQ10" s="3">
        <v>18</v>
      </c>
      <c r="AR10" s="3">
        <v>0</v>
      </c>
      <c r="AS10" s="3">
        <v>3</v>
      </c>
      <c r="AT10" s="4">
        <v>83.33</v>
      </c>
      <c r="AU10" s="3">
        <v>327</v>
      </c>
      <c r="AV10" s="10">
        <f>AU10/AQ10</f>
        <v>18.166666666666668</v>
      </c>
      <c r="AW10" s="19" t="s">
        <v>11</v>
      </c>
      <c r="AY10" s="1"/>
      <c r="AZ10" s="2" t="s">
        <v>12</v>
      </c>
      <c r="BA10" s="3">
        <v>18</v>
      </c>
      <c r="BB10" s="3">
        <v>0</v>
      </c>
      <c r="BC10" s="3">
        <v>1</v>
      </c>
      <c r="BD10" s="4">
        <v>94.44</v>
      </c>
      <c r="BE10" s="3">
        <v>349</v>
      </c>
      <c r="BF10" s="10">
        <f>BE10/BA10</f>
        <v>19.388888888888889</v>
      </c>
      <c r="BG10" s="13" t="s">
        <v>13</v>
      </c>
      <c r="BI10" s="1"/>
      <c r="BJ10" s="2" t="s">
        <v>12</v>
      </c>
      <c r="BK10" s="3">
        <v>18</v>
      </c>
      <c r="BL10" s="3">
        <v>0</v>
      </c>
      <c r="BM10" s="3">
        <v>3</v>
      </c>
      <c r="BN10" s="4">
        <v>83.33</v>
      </c>
      <c r="BO10" s="3">
        <v>336</v>
      </c>
      <c r="BP10" s="10">
        <f>BO10/BK10</f>
        <v>18.666666666666668</v>
      </c>
      <c r="BQ10" s="13" t="s">
        <v>9</v>
      </c>
      <c r="BS10" s="1"/>
      <c r="BT10" s="2" t="s">
        <v>12</v>
      </c>
      <c r="BU10" s="3">
        <v>18</v>
      </c>
      <c r="BV10" s="3">
        <v>0</v>
      </c>
      <c r="BW10" s="3">
        <v>0</v>
      </c>
      <c r="BX10" s="4">
        <v>100</v>
      </c>
      <c r="BY10" s="3">
        <v>412.5</v>
      </c>
      <c r="BZ10" s="10">
        <f>BY10/BU10</f>
        <v>22.916666666666668</v>
      </c>
      <c r="CA10" s="13" t="s">
        <v>31</v>
      </c>
      <c r="CC10" s="1"/>
      <c r="CD10" s="2" t="s">
        <v>12</v>
      </c>
      <c r="CE10" s="3">
        <v>18</v>
      </c>
      <c r="CF10" s="3">
        <v>0</v>
      </c>
      <c r="CG10" s="3">
        <v>1</v>
      </c>
      <c r="CH10" s="4">
        <v>94.44</v>
      </c>
      <c r="CI10" s="3">
        <v>1424</v>
      </c>
      <c r="CJ10" s="10">
        <f>CI10/CE10</f>
        <v>79.111111111111114</v>
      </c>
      <c r="CK10" s="19" t="s">
        <v>11</v>
      </c>
      <c r="CM10" s="1"/>
      <c r="CN10" s="2" t="s">
        <v>12</v>
      </c>
      <c r="CO10" s="3">
        <v>18</v>
      </c>
      <c r="CP10" s="3">
        <v>0</v>
      </c>
      <c r="CQ10" s="3">
        <v>0</v>
      </c>
      <c r="CR10" s="4">
        <v>100</v>
      </c>
      <c r="CS10" s="3">
        <v>1471</v>
      </c>
      <c r="CT10" s="10">
        <f>CS10/CO10</f>
        <v>81.722222222222229</v>
      </c>
      <c r="CU10" s="19" t="s">
        <v>11</v>
      </c>
      <c r="CW10" s="1"/>
      <c r="CX10" s="2" t="s">
        <v>12</v>
      </c>
      <c r="CY10" s="3">
        <v>18</v>
      </c>
      <c r="CZ10" s="3">
        <v>1</v>
      </c>
      <c r="DA10" s="3">
        <v>1</v>
      </c>
      <c r="DB10" s="4">
        <v>88.88</v>
      </c>
      <c r="DC10" s="3">
        <v>1298</v>
      </c>
      <c r="DD10" s="10">
        <f>DC10/CY10</f>
        <v>72.111111111111114</v>
      </c>
      <c r="DE10" s="19" t="s">
        <v>11</v>
      </c>
      <c r="DG10" s="1"/>
      <c r="DH10" s="2" t="s">
        <v>12</v>
      </c>
      <c r="DI10" s="3">
        <v>18</v>
      </c>
      <c r="DJ10" s="3">
        <v>0</v>
      </c>
      <c r="DK10" s="3">
        <v>2</v>
      </c>
      <c r="DL10" s="4">
        <v>88.88</v>
      </c>
      <c r="DM10" s="3">
        <v>1383</v>
      </c>
      <c r="DN10" s="10">
        <f>DM10/DI10</f>
        <v>76.833333333333329</v>
      </c>
      <c r="DO10" s="19" t="s">
        <v>11</v>
      </c>
    </row>
    <row r="11" spans="1:119" ht="15.75" x14ac:dyDescent="0.25">
      <c r="A11" s="62" t="s">
        <v>15</v>
      </c>
      <c r="B11" s="63"/>
      <c r="C11" s="52"/>
      <c r="D11" s="53"/>
      <c r="E11" s="53"/>
      <c r="F11" s="53"/>
      <c r="G11" s="53"/>
      <c r="H11" s="53"/>
      <c r="I11" s="54"/>
      <c r="K11" s="62" t="s">
        <v>15</v>
      </c>
      <c r="L11" s="63"/>
      <c r="M11" s="52"/>
      <c r="N11" s="53"/>
      <c r="O11" s="53"/>
      <c r="P11" s="53"/>
      <c r="Q11" s="53"/>
      <c r="R11" s="53"/>
      <c r="S11" s="54"/>
      <c r="U11" s="62" t="s">
        <v>15</v>
      </c>
      <c r="V11" s="63"/>
      <c r="W11" s="52"/>
      <c r="X11" s="53"/>
      <c r="Y11" s="53"/>
      <c r="Z11" s="53"/>
      <c r="AA11" s="53"/>
      <c r="AB11" s="53"/>
      <c r="AC11" s="54"/>
      <c r="AE11" s="62" t="s">
        <v>15</v>
      </c>
      <c r="AF11" s="63"/>
      <c r="AG11" s="52"/>
      <c r="AH11" s="53"/>
      <c r="AI11" s="53"/>
      <c r="AJ11" s="53"/>
      <c r="AK11" s="53"/>
      <c r="AL11" s="53"/>
      <c r="AM11" s="54"/>
      <c r="AO11" s="62" t="s">
        <v>15</v>
      </c>
      <c r="AP11" s="63"/>
      <c r="AQ11" s="52"/>
      <c r="AR11" s="53"/>
      <c r="AS11" s="53"/>
      <c r="AT11" s="53"/>
      <c r="AU11" s="53"/>
      <c r="AV11" s="53"/>
      <c r="AW11" s="54"/>
      <c r="AY11" s="62" t="s">
        <v>15</v>
      </c>
      <c r="AZ11" s="63"/>
      <c r="BA11" s="52"/>
      <c r="BB11" s="53"/>
      <c r="BC11" s="53"/>
      <c r="BD11" s="53"/>
      <c r="BE11" s="53"/>
      <c r="BF11" s="53"/>
      <c r="BG11" s="54"/>
      <c r="BI11" s="62" t="s">
        <v>15</v>
      </c>
      <c r="BJ11" s="63"/>
      <c r="BK11" s="52"/>
      <c r="BL11" s="53"/>
      <c r="BM11" s="53"/>
      <c r="BN11" s="53"/>
      <c r="BO11" s="53"/>
      <c r="BP11" s="53"/>
      <c r="BQ11" s="54"/>
      <c r="BS11" s="62" t="s">
        <v>15</v>
      </c>
      <c r="BT11" s="63"/>
      <c r="BU11" s="52"/>
      <c r="BV11" s="53"/>
      <c r="BW11" s="53"/>
      <c r="BX11" s="53"/>
      <c r="BY11" s="53"/>
      <c r="BZ11" s="53"/>
      <c r="CA11" s="54"/>
      <c r="CC11" s="62" t="s">
        <v>15</v>
      </c>
      <c r="CD11" s="63"/>
      <c r="CE11" s="52"/>
      <c r="CF11" s="53"/>
      <c r="CG11" s="53"/>
      <c r="CH11" s="53"/>
      <c r="CI11" s="53"/>
      <c r="CJ11" s="53"/>
      <c r="CK11" s="54"/>
      <c r="CM11" s="62" t="s">
        <v>15</v>
      </c>
      <c r="CN11" s="63"/>
      <c r="CO11" s="52"/>
      <c r="CP11" s="53"/>
      <c r="CQ11" s="53"/>
      <c r="CR11" s="53"/>
      <c r="CS11" s="53"/>
      <c r="CT11" s="53"/>
      <c r="CU11" s="54"/>
      <c r="CW11" s="62" t="s">
        <v>15</v>
      </c>
      <c r="CX11" s="63"/>
      <c r="CY11" s="52"/>
      <c r="CZ11" s="53"/>
      <c r="DA11" s="53"/>
      <c r="DB11" s="53"/>
      <c r="DC11" s="53"/>
      <c r="DD11" s="53"/>
      <c r="DE11" s="54"/>
      <c r="DG11" s="62" t="s">
        <v>15</v>
      </c>
      <c r="DH11" s="63"/>
      <c r="DI11" s="52"/>
      <c r="DJ11" s="53"/>
      <c r="DK11" s="53"/>
      <c r="DL11" s="53"/>
      <c r="DM11" s="53"/>
      <c r="DN11" s="53"/>
      <c r="DO11" s="54"/>
    </row>
    <row r="12" spans="1:119" ht="45" x14ac:dyDescent="0.25">
      <c r="A12" s="1"/>
      <c r="B12" s="8" t="s">
        <v>16</v>
      </c>
      <c r="C12" s="2">
        <v>18</v>
      </c>
      <c r="D12" s="2">
        <v>2</v>
      </c>
      <c r="E12" s="2">
        <v>1</v>
      </c>
      <c r="F12" s="9">
        <v>83.33</v>
      </c>
      <c r="G12" s="2">
        <v>1228</v>
      </c>
      <c r="H12" s="11">
        <f>G12/C12</f>
        <v>68.222222222222229</v>
      </c>
      <c r="I12" s="13" t="s">
        <v>26</v>
      </c>
      <c r="K12" s="1"/>
      <c r="L12" s="8" t="s">
        <v>16</v>
      </c>
      <c r="M12" s="2">
        <v>18</v>
      </c>
      <c r="N12" s="2">
        <v>2</v>
      </c>
      <c r="O12" s="2">
        <v>2</v>
      </c>
      <c r="P12" s="9">
        <v>77.77</v>
      </c>
      <c r="Q12" s="2">
        <v>1116</v>
      </c>
      <c r="R12" s="11">
        <f>Q12/M12</f>
        <v>62</v>
      </c>
      <c r="S12" s="19" t="s">
        <v>11</v>
      </c>
      <c r="U12" s="1"/>
      <c r="V12" s="8" t="s">
        <v>16</v>
      </c>
      <c r="W12" s="2">
        <v>18</v>
      </c>
      <c r="X12" s="2">
        <v>2</v>
      </c>
      <c r="Y12" s="2">
        <v>1</v>
      </c>
      <c r="Z12" s="9">
        <v>83.33</v>
      </c>
      <c r="AA12" s="2">
        <v>1294</v>
      </c>
      <c r="AB12" s="11">
        <f>AA12/W12</f>
        <v>71.888888888888886</v>
      </c>
      <c r="AC12" s="19" t="s">
        <v>9</v>
      </c>
      <c r="AE12" s="1"/>
      <c r="AF12" s="8" t="s">
        <v>16</v>
      </c>
      <c r="AG12" s="2">
        <v>18</v>
      </c>
      <c r="AH12" s="2">
        <v>2</v>
      </c>
      <c r="AI12" s="2">
        <v>0</v>
      </c>
      <c r="AJ12" s="9">
        <v>88.88</v>
      </c>
      <c r="AK12" s="2">
        <v>1530</v>
      </c>
      <c r="AL12" s="11">
        <f>AK12/AG12</f>
        <v>85</v>
      </c>
      <c r="AM12" s="19" t="s">
        <v>24</v>
      </c>
      <c r="AO12" s="1"/>
      <c r="AP12" s="8" t="s">
        <v>16</v>
      </c>
      <c r="AQ12" s="2">
        <v>18</v>
      </c>
      <c r="AR12" s="2">
        <v>2</v>
      </c>
      <c r="AS12" s="2">
        <v>2</v>
      </c>
      <c r="AT12" s="9">
        <v>77.77</v>
      </c>
      <c r="AU12" s="2">
        <v>326</v>
      </c>
      <c r="AV12" s="11">
        <f>AU12/AQ12</f>
        <v>18.111111111111111</v>
      </c>
      <c r="AW12" s="13" t="s">
        <v>26</v>
      </c>
      <c r="AY12" s="1"/>
      <c r="AZ12" s="8" t="s">
        <v>16</v>
      </c>
      <c r="BA12" s="2">
        <v>18</v>
      </c>
      <c r="BB12" s="2">
        <v>2</v>
      </c>
      <c r="BC12" s="2">
        <v>0</v>
      </c>
      <c r="BD12" s="9">
        <v>88.88</v>
      </c>
      <c r="BE12" s="2">
        <v>275.8</v>
      </c>
      <c r="BF12" s="11">
        <f>BE12/BA12</f>
        <v>15.322222222222223</v>
      </c>
      <c r="BG12" s="19" t="s">
        <v>11</v>
      </c>
      <c r="BI12" s="1"/>
      <c r="BJ12" s="8" t="s">
        <v>16</v>
      </c>
      <c r="BK12" s="2">
        <v>18</v>
      </c>
      <c r="BL12" s="2">
        <v>2</v>
      </c>
      <c r="BM12" s="2">
        <v>0</v>
      </c>
      <c r="BN12" s="9">
        <v>88.88</v>
      </c>
      <c r="BO12" s="2">
        <v>302</v>
      </c>
      <c r="BP12" s="11">
        <f>BO12/BK12</f>
        <v>16.777777777777779</v>
      </c>
      <c r="BQ12" s="19" t="s">
        <v>9</v>
      </c>
      <c r="BS12" s="1"/>
      <c r="BT12" s="8" t="s">
        <v>16</v>
      </c>
      <c r="BU12" s="2">
        <v>18</v>
      </c>
      <c r="BV12" s="2">
        <v>2</v>
      </c>
      <c r="BW12" s="2">
        <v>0</v>
      </c>
      <c r="BX12" s="9">
        <v>88.88</v>
      </c>
      <c r="BY12" s="2">
        <v>332.5</v>
      </c>
      <c r="BZ12" s="11">
        <f>BY12/BU12</f>
        <v>18.472222222222221</v>
      </c>
      <c r="CA12" s="19" t="s">
        <v>24</v>
      </c>
      <c r="CC12" s="1"/>
      <c r="CD12" s="8" t="s">
        <v>16</v>
      </c>
      <c r="CE12" s="2">
        <v>18</v>
      </c>
      <c r="CF12" s="2">
        <v>2</v>
      </c>
      <c r="CG12" s="2">
        <v>0</v>
      </c>
      <c r="CH12" s="9">
        <v>88.88</v>
      </c>
      <c r="CI12" s="2">
        <v>1236</v>
      </c>
      <c r="CJ12" s="11">
        <f>CI12/CE12</f>
        <v>68.666666666666671</v>
      </c>
      <c r="CK12" s="13" t="s">
        <v>26</v>
      </c>
      <c r="CM12" s="1"/>
      <c r="CN12" s="8" t="s">
        <v>16</v>
      </c>
      <c r="CO12" s="2">
        <v>18</v>
      </c>
      <c r="CP12" s="2">
        <v>0</v>
      </c>
      <c r="CQ12" s="2">
        <v>3</v>
      </c>
      <c r="CR12" s="9">
        <v>83.33</v>
      </c>
      <c r="CS12" s="2">
        <v>1400</v>
      </c>
      <c r="CT12" s="11">
        <f>CS12/CO12</f>
        <v>77.777777777777771</v>
      </c>
      <c r="CU12" s="13" t="s">
        <v>26</v>
      </c>
      <c r="CW12" s="1"/>
      <c r="CX12" s="8" t="s">
        <v>16</v>
      </c>
      <c r="CY12" s="2">
        <v>18</v>
      </c>
      <c r="CZ12" s="2">
        <v>3</v>
      </c>
      <c r="DA12" s="2">
        <v>0</v>
      </c>
      <c r="DB12" s="9">
        <v>83.33</v>
      </c>
      <c r="DC12" s="2">
        <v>1186</v>
      </c>
      <c r="DD12" s="11">
        <f>DC12/CY12</f>
        <v>65.888888888888886</v>
      </c>
      <c r="DE12" s="13" t="s">
        <v>26</v>
      </c>
      <c r="DG12" s="1"/>
      <c r="DH12" s="8" t="s">
        <v>16</v>
      </c>
      <c r="DI12" s="2">
        <v>18</v>
      </c>
      <c r="DJ12" s="2">
        <v>0</v>
      </c>
      <c r="DK12" s="2">
        <v>3</v>
      </c>
      <c r="DL12" s="9">
        <v>83.33</v>
      </c>
      <c r="DM12" s="2">
        <v>1252</v>
      </c>
      <c r="DN12" s="11">
        <f>DM12/DI12</f>
        <v>69.555555555555557</v>
      </c>
      <c r="DO12" s="13" t="s">
        <v>26</v>
      </c>
    </row>
    <row r="13" spans="1:119" ht="45" x14ac:dyDescent="0.25">
      <c r="A13" s="1"/>
      <c r="B13" s="8" t="s">
        <v>17</v>
      </c>
      <c r="C13" s="2">
        <v>18</v>
      </c>
      <c r="D13" s="2">
        <v>0</v>
      </c>
      <c r="E13" s="2">
        <v>4</v>
      </c>
      <c r="F13" s="9">
        <v>77.77</v>
      </c>
      <c r="G13" s="2">
        <v>1187</v>
      </c>
      <c r="H13" s="11">
        <f>G13/C13</f>
        <v>65.944444444444443</v>
      </c>
      <c r="I13" s="13" t="s">
        <v>9</v>
      </c>
      <c r="K13" s="1"/>
      <c r="L13" s="8" t="s">
        <v>17</v>
      </c>
      <c r="M13" s="2">
        <v>18</v>
      </c>
      <c r="N13" s="2">
        <v>2</v>
      </c>
      <c r="O13" s="2">
        <v>10</v>
      </c>
      <c r="P13" s="9">
        <v>33.33</v>
      </c>
      <c r="Q13" s="2">
        <v>811</v>
      </c>
      <c r="R13" s="11">
        <f>Q13/M13</f>
        <v>45.055555555555557</v>
      </c>
      <c r="S13" s="19" t="s">
        <v>11</v>
      </c>
      <c r="U13" s="1"/>
      <c r="V13" s="8" t="s">
        <v>17</v>
      </c>
      <c r="W13" s="2">
        <v>18</v>
      </c>
      <c r="X13" s="2">
        <v>0</v>
      </c>
      <c r="Y13" s="2">
        <v>7</v>
      </c>
      <c r="Z13" s="9">
        <v>61.11</v>
      </c>
      <c r="AA13" s="2">
        <v>1216</v>
      </c>
      <c r="AB13" s="11">
        <f>AA13/W13</f>
        <v>67.555555555555557</v>
      </c>
      <c r="AC13" s="19" t="s">
        <v>32</v>
      </c>
      <c r="AE13" s="1"/>
      <c r="AF13" s="8" t="s">
        <v>17</v>
      </c>
      <c r="AG13" s="2">
        <v>18</v>
      </c>
      <c r="AH13" s="2">
        <v>0</v>
      </c>
      <c r="AI13" s="2">
        <v>0</v>
      </c>
      <c r="AJ13" s="9">
        <v>100</v>
      </c>
      <c r="AK13" s="2">
        <v>1630</v>
      </c>
      <c r="AL13" s="11">
        <f>AK13/AG13</f>
        <v>90.555555555555557</v>
      </c>
      <c r="AM13" s="19" t="s">
        <v>24</v>
      </c>
      <c r="AO13" s="1"/>
      <c r="AP13" s="8" t="s">
        <v>17</v>
      </c>
      <c r="AQ13" s="2">
        <v>18</v>
      </c>
      <c r="AR13" s="2">
        <v>0</v>
      </c>
      <c r="AS13" s="2">
        <v>6</v>
      </c>
      <c r="AT13" s="9">
        <v>66.66</v>
      </c>
      <c r="AU13" s="2">
        <v>297.5</v>
      </c>
      <c r="AV13" s="11">
        <f>AU13/AQ13</f>
        <v>16.527777777777779</v>
      </c>
      <c r="AW13" s="13" t="s">
        <v>9</v>
      </c>
      <c r="AY13" s="1"/>
      <c r="AZ13" s="8" t="s">
        <v>17</v>
      </c>
      <c r="BA13" s="2">
        <v>18</v>
      </c>
      <c r="BB13" s="2">
        <v>0</v>
      </c>
      <c r="BC13" s="2">
        <v>6</v>
      </c>
      <c r="BD13" s="9">
        <v>66.66</v>
      </c>
      <c r="BE13" s="2">
        <v>264.10000000000002</v>
      </c>
      <c r="BF13" s="11">
        <f>BE13/BA13</f>
        <v>14.672222222222224</v>
      </c>
      <c r="BG13" s="19" t="s">
        <v>11</v>
      </c>
      <c r="BI13" s="1"/>
      <c r="BJ13" s="8" t="s">
        <v>17</v>
      </c>
      <c r="BK13" s="2">
        <v>18</v>
      </c>
      <c r="BL13" s="2">
        <v>0</v>
      </c>
      <c r="BM13" s="2">
        <v>8</v>
      </c>
      <c r="BN13" s="9">
        <v>55.55</v>
      </c>
      <c r="BO13" s="2">
        <v>272</v>
      </c>
      <c r="BP13" s="11">
        <f>BO13/BK13</f>
        <v>15.111111111111111</v>
      </c>
      <c r="BQ13" s="19" t="s">
        <v>32</v>
      </c>
      <c r="BS13" s="1"/>
      <c r="BT13" s="8" t="s">
        <v>17</v>
      </c>
      <c r="BU13" s="2">
        <v>18</v>
      </c>
      <c r="BV13" s="2">
        <v>0</v>
      </c>
      <c r="BW13" s="2">
        <v>0</v>
      </c>
      <c r="BX13" s="9">
        <v>100</v>
      </c>
      <c r="BY13" s="2">
        <v>362.5</v>
      </c>
      <c r="BZ13" s="11">
        <f>BY13/BU13</f>
        <v>20.138888888888889</v>
      </c>
      <c r="CA13" s="19" t="s">
        <v>24</v>
      </c>
      <c r="CC13" s="1"/>
      <c r="CD13" s="8" t="s">
        <v>17</v>
      </c>
      <c r="CE13" s="2">
        <v>18</v>
      </c>
      <c r="CF13" s="2">
        <v>0</v>
      </c>
      <c r="CG13" s="2">
        <v>6</v>
      </c>
      <c r="CH13" s="9">
        <v>66.66</v>
      </c>
      <c r="CI13" s="2">
        <v>1196</v>
      </c>
      <c r="CJ13" s="11">
        <f>CI13/CE13</f>
        <v>66.444444444444443</v>
      </c>
      <c r="CK13" s="13" t="s">
        <v>9</v>
      </c>
      <c r="CM13" s="1"/>
      <c r="CN13" s="8" t="s">
        <v>17</v>
      </c>
      <c r="CO13" s="2">
        <v>18</v>
      </c>
      <c r="CP13" s="2">
        <v>0</v>
      </c>
      <c r="CQ13" s="2">
        <v>2</v>
      </c>
      <c r="CR13" s="9">
        <v>88.88</v>
      </c>
      <c r="CS13" s="2">
        <v>1349</v>
      </c>
      <c r="CT13" s="11">
        <f>CS13/CO13</f>
        <v>74.944444444444443</v>
      </c>
      <c r="CU13" s="13" t="s">
        <v>9</v>
      </c>
      <c r="CW13" s="1"/>
      <c r="CX13" s="8" t="s">
        <v>17</v>
      </c>
      <c r="CY13" s="2">
        <v>18</v>
      </c>
      <c r="CZ13" s="2">
        <v>0</v>
      </c>
      <c r="DA13" s="2">
        <v>5</v>
      </c>
      <c r="DB13" s="9">
        <v>72.22</v>
      </c>
      <c r="DC13" s="2">
        <v>1233</v>
      </c>
      <c r="DD13" s="11">
        <f>DC13/CY13</f>
        <v>68.5</v>
      </c>
      <c r="DE13" s="13" t="s">
        <v>9</v>
      </c>
      <c r="DG13" s="1"/>
      <c r="DH13" s="8" t="s">
        <v>17</v>
      </c>
      <c r="DI13" s="2">
        <v>18</v>
      </c>
      <c r="DJ13" s="2">
        <v>0</v>
      </c>
      <c r="DK13" s="2">
        <v>4</v>
      </c>
      <c r="DL13" s="9">
        <v>77.77</v>
      </c>
      <c r="DM13" s="2">
        <v>1237</v>
      </c>
      <c r="DN13" s="11">
        <f>DM13/DI13</f>
        <v>68.722222222222229</v>
      </c>
      <c r="DO13" s="13" t="s">
        <v>9</v>
      </c>
    </row>
    <row r="14" spans="1:119" ht="16.5" thickBot="1" x14ac:dyDescent="0.3">
      <c r="A14" s="43" t="s">
        <v>18</v>
      </c>
      <c r="B14" s="44"/>
      <c r="C14" s="18">
        <f>SUM(C4,C6,C8:C10,C12:C13)</f>
        <v>132</v>
      </c>
      <c r="D14" s="18">
        <f>SUM(D4,D6,D8:D10,D12:D13)</f>
        <v>4</v>
      </c>
      <c r="E14" s="18">
        <f>SUM(E4,E6,E8:E10,E12:E13)</f>
        <v>27</v>
      </c>
      <c r="F14" s="15">
        <f>AVERAGE(F4,F6,F8:F10,F12:F13)</f>
        <v>83.23833333333333</v>
      </c>
      <c r="G14" s="15">
        <f>AVERAGE(G4,G6,G8:G10,G12:G13)</f>
        <v>1314.7142857142858</v>
      </c>
      <c r="H14" s="15">
        <f>AVERAGE(H4,H6,H8:H10,H12:H13)</f>
        <v>70.344826527102072</v>
      </c>
      <c r="I14" s="16"/>
      <c r="K14" s="43" t="s">
        <v>18</v>
      </c>
      <c r="L14" s="44"/>
      <c r="M14" s="20">
        <f>SUM(M4,M6,M8:M10,M12:M13)</f>
        <v>132</v>
      </c>
      <c r="N14" s="20">
        <f>SUM(N4,N6,N8:N10,N12:N13)</f>
        <v>9</v>
      </c>
      <c r="O14" s="20">
        <f>SUM(O4,O6,O8:O10,O12:O13)</f>
        <v>23</v>
      </c>
      <c r="P14" s="15">
        <f>AVERAGE(P4,P6,P8:P10,P12:P13)</f>
        <v>75.662857142857135</v>
      </c>
      <c r="Q14" s="15">
        <f>AVERAGE(Q4,Q6,Q8:Q10,Q12:Q13)</f>
        <v>1233.1428571428571</v>
      </c>
      <c r="R14" s="15">
        <f>AVERAGE(R4,R6,R8:R10,R12:R13)</f>
        <v>65.424523318099162</v>
      </c>
      <c r="S14" s="16"/>
      <c r="U14" s="43" t="s">
        <v>18</v>
      </c>
      <c r="V14" s="44"/>
      <c r="W14" s="21">
        <f>SUM(W4,W6,W8:W10,W12:W13)</f>
        <v>134</v>
      </c>
      <c r="X14" s="21">
        <f>SUM(X4,X6,X8:X10,X12:X13)</f>
        <v>4</v>
      </c>
      <c r="Y14" s="21">
        <f>SUM(Y4,Y6,Y8:Y10,Y12:Y13)</f>
        <v>22</v>
      </c>
      <c r="Z14" s="15">
        <f>AVERAGE(Z4,Z6,Z8:Z10,Z12:Z13)</f>
        <v>80.958571428571418</v>
      </c>
      <c r="AA14" s="15">
        <f>AVERAGE(AA4,AA6,AA8:AA10,AA12:AA13)</f>
        <v>1411.2857142857142</v>
      </c>
      <c r="AB14" s="15">
        <f>AVERAGE(AB4,AB6,AB8:AB10,AB12:AB13)</f>
        <v>74.066633249791138</v>
      </c>
      <c r="AC14" s="16"/>
      <c r="AE14" s="43" t="s">
        <v>18</v>
      </c>
      <c r="AF14" s="44"/>
      <c r="AG14" s="21">
        <f>SUM(AG4,AG6,AG8:AG10,AG12:AG13)</f>
        <v>134</v>
      </c>
      <c r="AH14" s="21">
        <f>SUM(AH4,AH6,AH8:AH10,AH12:AH13)</f>
        <v>4</v>
      </c>
      <c r="AI14" s="21">
        <f>SUM(AI4,AI6,AI8:AI10,AI12:AI13)</f>
        <v>20</v>
      </c>
      <c r="AJ14" s="15">
        <f>AVERAGE(AJ4,AJ6,AJ8:AJ10,AJ12:AJ13)</f>
        <v>85.075714285714284</v>
      </c>
      <c r="AK14" s="15">
        <f>AVERAGE(AK4,AK6,AK8:AK10,AK12:AK13)</f>
        <v>1503.5714285714287</v>
      </c>
      <c r="AL14" s="15">
        <f>AVERAGE(AL4,AL6,AL8:AL10,AL12:AL13)</f>
        <v>80.480868838763584</v>
      </c>
      <c r="AM14" s="16"/>
      <c r="AO14" s="43" t="s">
        <v>18</v>
      </c>
      <c r="AP14" s="44"/>
      <c r="AQ14" s="22">
        <f>SUM(AQ4,AQ6,AQ8:AQ10,AQ12:AQ13)</f>
        <v>135</v>
      </c>
      <c r="AR14" s="22">
        <f>SUM(AR4,AR6,AR8:AR10,AR12:AR13)</f>
        <v>3</v>
      </c>
      <c r="AS14" s="22">
        <f>SUM(AS4,AS6,AS8:AS10,AS12:AS13)</f>
        <v>36</v>
      </c>
      <c r="AT14" s="15">
        <f>AVERAGE(AT4,AT6,AT8:AT10,AT12:AT13)</f>
        <v>72.44714285714285</v>
      </c>
      <c r="AU14" s="15">
        <f>AVERAGE(AU4,AU6,AU8:AU10,AU12:AU13)</f>
        <v>328.24285714285713</v>
      </c>
      <c r="AV14" s="15">
        <f>AVERAGE(AV4,AV6,AV8:AV10,AV12:AV13)</f>
        <v>17.216842105263161</v>
      </c>
      <c r="AW14" s="16"/>
      <c r="AY14" s="43" t="s">
        <v>18</v>
      </c>
      <c r="AZ14" s="44"/>
      <c r="BA14" s="22">
        <f>SUM(BA4,BA6,BA8:BA10,BA12:BA13)</f>
        <v>135</v>
      </c>
      <c r="BB14" s="22">
        <f>SUM(BB4,BB6,BB8:BB10,BB12:BB13)</f>
        <v>4</v>
      </c>
      <c r="BC14" s="22">
        <f>SUM(BC4,BC6,BC8:BC10,BC12:BC13)</f>
        <v>29</v>
      </c>
      <c r="BD14" s="15">
        <f>AVERAGE(BD4,BD6,BD8:BD10,BD12:BD13)</f>
        <v>76.721428571428561</v>
      </c>
      <c r="BE14" s="15">
        <f>AVERAGE(BE4,BE6,BE8:BE10,BE12:BE13)</f>
        <v>310.24285714285713</v>
      </c>
      <c r="BF14" s="15">
        <f>AVERAGE(BF4,BF6,BF8:BF10,BF12:BF13)</f>
        <v>16.302967418546366</v>
      </c>
      <c r="BG14" s="16"/>
      <c r="BI14" s="43" t="s">
        <v>18</v>
      </c>
      <c r="BJ14" s="44"/>
      <c r="BK14" s="22">
        <f>SUM(BK4,BK6,BK8:BK10,BK12:BK13)</f>
        <v>135</v>
      </c>
      <c r="BL14" s="22">
        <f>SUM(BL4,BL6,BL8:BL10,BL12:BL13)</f>
        <v>3</v>
      </c>
      <c r="BM14" s="22">
        <f>SUM(BM4,BM6,BM8:BM10,BM12:BM13)</f>
        <v>22</v>
      </c>
      <c r="BN14" s="15">
        <f>AVERAGE(BN4,BN6,BN8:BN10,BN12:BN13)</f>
        <v>81.39</v>
      </c>
      <c r="BO14" s="15">
        <f>AVERAGE(BO4,BO6,BO8:BO10,BO12:BO13)</f>
        <v>350.71428571428572</v>
      </c>
      <c r="BP14" s="15">
        <f>AVERAGE(BP4,BP6,BP8:BP10,BP12:BP13)</f>
        <v>18.163859649122809</v>
      </c>
      <c r="BQ14" s="16"/>
      <c r="BS14" s="43" t="s">
        <v>18</v>
      </c>
      <c r="BT14" s="44"/>
      <c r="BU14" s="22">
        <f>SUM(BU4,BU6,BU8:BU10,BU12:BU13)</f>
        <v>135</v>
      </c>
      <c r="BV14" s="22">
        <f>SUM(BV4,BV6,BV8:BV10,BV12:BV13)</f>
        <v>3</v>
      </c>
      <c r="BW14" s="22">
        <f>SUM(BW4,BW6,BW8:BW10,BW12:BW13)</f>
        <v>6</v>
      </c>
      <c r="BX14" s="15">
        <f>AVERAGE(BX4,BX6,BX8:BX10,BX12:BX13)</f>
        <v>93.784285714285716</v>
      </c>
      <c r="BY14" s="15">
        <f>AVERAGE(BY4,BY6,BY8:BY10,BY12:BY13)</f>
        <v>399.57142857142856</v>
      </c>
      <c r="BZ14" s="15">
        <f>AVERAGE(BZ4,BZ6,BZ8:BZ10,BZ12:BZ13)</f>
        <v>20.825856307435256</v>
      </c>
      <c r="CA14" s="16"/>
      <c r="CC14" s="43" t="s">
        <v>18</v>
      </c>
      <c r="CD14" s="44"/>
      <c r="CE14" s="22">
        <f>SUM(CE4,CE6,CE8:CE10,CE12:CE13)</f>
        <v>135</v>
      </c>
      <c r="CF14" s="22">
        <f>SUM(CF4,CF6,CF8:CF10,CF12:CF13)</f>
        <v>3</v>
      </c>
      <c r="CG14" s="22">
        <f>SUM(CG4,CG6,CG8:CG10,CG12:CG13)</f>
        <v>27</v>
      </c>
      <c r="CH14" s="15">
        <f>AVERAGE(CH4,CH6,CH8:CH10,CH12:CH13)</f>
        <v>79.2</v>
      </c>
      <c r="CI14" s="15">
        <f>AVERAGE(CI4,CI6,CI8:CI10,CI12:CI13)</f>
        <v>1388.4285714285713</v>
      </c>
      <c r="CJ14" s="15">
        <f>AVERAGE(CJ4,CJ6,CJ8:CJ10,CJ12:CJ13)</f>
        <v>72.492548036758578</v>
      </c>
      <c r="CK14" s="16"/>
      <c r="CM14" s="43" t="s">
        <v>18</v>
      </c>
      <c r="CN14" s="44"/>
      <c r="CO14" s="23">
        <f>SUM(CO4,CO6,CO8:CO10,CO12:CO13)</f>
        <v>132</v>
      </c>
      <c r="CP14" s="23">
        <f>SUM(CP4,CP6,CP8:CP10,CP12:CP13)</f>
        <v>0</v>
      </c>
      <c r="CQ14" s="23">
        <f>SUM(CQ4,CQ6,CQ8:CQ10,CQ12:CQ13)</f>
        <v>21</v>
      </c>
      <c r="CR14" s="15">
        <f>AVERAGE(CR4,CR6,CR8:CR10,CR12:CR13)</f>
        <v>84.952857142857155</v>
      </c>
      <c r="CS14" s="15">
        <f>AVERAGE(CS4,CS6,CS8:CS10,CS12:CS13)</f>
        <v>1422.4285714285713</v>
      </c>
      <c r="CT14" s="15">
        <f>AVERAGE(CT4,CT6,CT8:CT10,CT12:CT13)</f>
        <v>75.95362179959703</v>
      </c>
      <c r="CU14" s="16"/>
      <c r="CW14" s="43" t="s">
        <v>18</v>
      </c>
      <c r="CX14" s="44"/>
      <c r="CY14" s="24">
        <f>SUM(CY4,CY6,CY8:CY10,CY12:CY13)</f>
        <v>132</v>
      </c>
      <c r="CZ14" s="24">
        <f>SUM(CZ4,CZ6,CZ8:CZ10,CZ12:CZ13)</f>
        <v>6</v>
      </c>
      <c r="DA14" s="24">
        <f>SUM(DA4,DA6,DA8:DA10,DA12:DA13)</f>
        <v>22</v>
      </c>
      <c r="DB14" s="15">
        <f>AVERAGE(DB4,DB6,DB8:DB10,DB12:DB13)</f>
        <v>79.751428571428576</v>
      </c>
      <c r="DC14" s="15">
        <f>AVERAGE(DC4,DC6,DC8:DC10,DC12:DC13)</f>
        <v>1314.5714285714287</v>
      </c>
      <c r="DD14" s="15">
        <f>AVERAGE(DD4,DD6,DD8:DD10,DD12:DD13)</f>
        <v>70.135412059560664</v>
      </c>
      <c r="DE14" s="16"/>
      <c r="DG14" s="43" t="s">
        <v>18</v>
      </c>
      <c r="DH14" s="44"/>
      <c r="DI14" s="24">
        <f>SUM(DI4,DI6,DI8:DI10,DI12:DI13)</f>
        <v>132</v>
      </c>
      <c r="DJ14" s="24">
        <f>SUM(DJ4,DJ6,DJ8:DJ10,DJ12:DJ13)</f>
        <v>0</v>
      </c>
      <c r="DK14" s="24">
        <f>SUM(DK4,DK6,DK8:DK10,DK12:DK13)</f>
        <v>28</v>
      </c>
      <c r="DL14" s="15">
        <f>AVERAGE(DL4,DL6,DL8:DL10,DL12:DL13)</f>
        <v>80.148571428571444</v>
      </c>
      <c r="DM14" s="15">
        <f>AVERAGE(DM4,DM6,DM8:DM10,DM12:DM13)</f>
        <v>1352</v>
      </c>
      <c r="DN14" s="15">
        <f>AVERAGE(DN4,DN6,DN8:DN10,DN12:DN13)</f>
        <v>72.221417514374167</v>
      </c>
      <c r="DO14" s="16"/>
    </row>
  </sheetData>
  <mergeCells count="132">
    <mergeCell ref="CM7:CN7"/>
    <mergeCell ref="CO7:CU7"/>
    <mergeCell ref="CM11:CN11"/>
    <mergeCell ref="CO11:CU11"/>
    <mergeCell ref="CM14:CN14"/>
    <mergeCell ref="CM1:CU1"/>
    <mergeCell ref="CM2:CN2"/>
    <mergeCell ref="CM3:CN3"/>
    <mergeCell ref="CO3:CU3"/>
    <mergeCell ref="CM5:CN5"/>
    <mergeCell ref="CO5:CU5"/>
    <mergeCell ref="AO14:AP14"/>
    <mergeCell ref="AY14:AZ14"/>
    <mergeCell ref="BI14:BJ14"/>
    <mergeCell ref="BS14:BT14"/>
    <mergeCell ref="CC1:CK1"/>
    <mergeCell ref="CC2:CD2"/>
    <mergeCell ref="CC3:CD3"/>
    <mergeCell ref="CE3:CK3"/>
    <mergeCell ref="CC5:CD5"/>
    <mergeCell ref="CE5:CK5"/>
    <mergeCell ref="CC7:CD7"/>
    <mergeCell ref="CE7:CK7"/>
    <mergeCell ref="CC11:CD11"/>
    <mergeCell ref="CE11:CK11"/>
    <mergeCell ref="CC14:CD14"/>
    <mergeCell ref="BK7:BQ7"/>
    <mergeCell ref="BS7:BT7"/>
    <mergeCell ref="BU7:CA7"/>
    <mergeCell ref="AO11:AP11"/>
    <mergeCell ref="AQ11:AW11"/>
    <mergeCell ref="AY11:AZ11"/>
    <mergeCell ref="BA11:BG11"/>
    <mergeCell ref="BI11:BJ11"/>
    <mergeCell ref="BK11:BQ11"/>
    <mergeCell ref="BS11:BT11"/>
    <mergeCell ref="BU11:CA11"/>
    <mergeCell ref="AO7:AP7"/>
    <mergeCell ref="AQ7:AW7"/>
    <mergeCell ref="AY7:AZ7"/>
    <mergeCell ref="BA7:BG7"/>
    <mergeCell ref="BI7:BJ7"/>
    <mergeCell ref="BK3:BQ3"/>
    <mergeCell ref="BS3:BT3"/>
    <mergeCell ref="BU3:CA3"/>
    <mergeCell ref="AO5:AP5"/>
    <mergeCell ref="AQ5:AW5"/>
    <mergeCell ref="AY5:AZ5"/>
    <mergeCell ref="BA5:BG5"/>
    <mergeCell ref="BI5:BJ5"/>
    <mergeCell ref="BK5:BQ5"/>
    <mergeCell ref="BS5:BT5"/>
    <mergeCell ref="BU5:CA5"/>
    <mergeCell ref="AO3:AP3"/>
    <mergeCell ref="AQ3:AW3"/>
    <mergeCell ref="AY3:AZ3"/>
    <mergeCell ref="BA3:BG3"/>
    <mergeCell ref="BI3:BJ3"/>
    <mergeCell ref="AO1:AW1"/>
    <mergeCell ref="AY1:BG1"/>
    <mergeCell ref="BI1:BQ1"/>
    <mergeCell ref="BS1:CA1"/>
    <mergeCell ref="AO2:AP2"/>
    <mergeCell ref="AY2:AZ2"/>
    <mergeCell ref="BI2:BJ2"/>
    <mergeCell ref="BS2:BT2"/>
    <mergeCell ref="K7:L7"/>
    <mergeCell ref="M7:S7"/>
    <mergeCell ref="U1:AC1"/>
    <mergeCell ref="U2:V2"/>
    <mergeCell ref="U3:V3"/>
    <mergeCell ref="W3:AC3"/>
    <mergeCell ref="U5:V5"/>
    <mergeCell ref="W5:AC5"/>
    <mergeCell ref="U7:V7"/>
    <mergeCell ref="W7:AC7"/>
    <mergeCell ref="K11:L11"/>
    <mergeCell ref="M11:S11"/>
    <mergeCell ref="K14:L14"/>
    <mergeCell ref="K1:S1"/>
    <mergeCell ref="K2:L2"/>
    <mergeCell ref="K3:L3"/>
    <mergeCell ref="M3:S3"/>
    <mergeCell ref="K5:L5"/>
    <mergeCell ref="M5:S5"/>
    <mergeCell ref="A14:B14"/>
    <mergeCell ref="A1:I1"/>
    <mergeCell ref="A2:B2"/>
    <mergeCell ref="A3:B3"/>
    <mergeCell ref="C3:I3"/>
    <mergeCell ref="A5:B5"/>
    <mergeCell ref="C5:I5"/>
    <mergeCell ref="A7:B7"/>
    <mergeCell ref="C7:I7"/>
    <mergeCell ref="A11:B11"/>
    <mergeCell ref="C11:I11"/>
    <mergeCell ref="U11:V11"/>
    <mergeCell ref="W11:AC11"/>
    <mergeCell ref="U14:V14"/>
    <mergeCell ref="AE1:AM1"/>
    <mergeCell ref="AE2:AF2"/>
    <mergeCell ref="AE3:AF3"/>
    <mergeCell ref="AG3:AM3"/>
    <mergeCell ref="AE5:AF5"/>
    <mergeCell ref="AG5:AM5"/>
    <mergeCell ref="AE7:AF7"/>
    <mergeCell ref="AG7:AM7"/>
    <mergeCell ref="AE11:AF11"/>
    <mergeCell ref="AG11:AM11"/>
    <mergeCell ref="AE14:AF14"/>
    <mergeCell ref="CW14:CX14"/>
    <mergeCell ref="DG1:DO1"/>
    <mergeCell ref="DG2:DH2"/>
    <mergeCell ref="DG3:DH3"/>
    <mergeCell ref="DI3:DO3"/>
    <mergeCell ref="DG5:DH5"/>
    <mergeCell ref="DI5:DO5"/>
    <mergeCell ref="DG7:DH7"/>
    <mergeCell ref="DI7:DO7"/>
    <mergeCell ref="DG11:DH11"/>
    <mergeCell ref="DI11:DO11"/>
    <mergeCell ref="DG14:DH14"/>
    <mergeCell ref="CW1:DE1"/>
    <mergeCell ref="CW2:CX2"/>
    <mergeCell ref="CW3:CX3"/>
    <mergeCell ref="CY3:DE3"/>
    <mergeCell ref="CW5:CX5"/>
    <mergeCell ref="CY5:DE5"/>
    <mergeCell ref="CW7:CX7"/>
    <mergeCell ref="CY7:DE7"/>
    <mergeCell ref="CW11:CX11"/>
    <mergeCell ref="CY11:D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7079-46D3-4D0D-81B3-BD1778097A48}">
  <dimension ref="A1:FW14"/>
  <sheetViews>
    <sheetView topLeftCell="DO1" zoomScale="110" zoomScaleNormal="110" zoomScaleSheetLayoutView="40" workbookViewId="0">
      <selection activeCell="BH16" sqref="BH16"/>
    </sheetView>
  </sheetViews>
  <sheetFormatPr defaultRowHeight="15" x14ac:dyDescent="0.25"/>
  <sheetData>
    <row r="1" spans="1:179" ht="15.75" customHeight="1" x14ac:dyDescent="0.25">
      <c r="A1" s="45" t="s">
        <v>43</v>
      </c>
      <c r="B1" s="46"/>
      <c r="C1" s="46"/>
      <c r="D1" s="46"/>
      <c r="E1" s="46"/>
      <c r="F1" s="46"/>
      <c r="G1" s="46"/>
      <c r="H1" s="46"/>
      <c r="I1" s="47"/>
      <c r="K1" s="45" t="s">
        <v>44</v>
      </c>
      <c r="L1" s="46"/>
      <c r="M1" s="46"/>
      <c r="N1" s="46"/>
      <c r="O1" s="46"/>
      <c r="P1" s="46"/>
      <c r="Q1" s="46"/>
      <c r="R1" s="46"/>
      <c r="S1" s="47"/>
      <c r="U1" s="45" t="s">
        <v>45</v>
      </c>
      <c r="V1" s="46"/>
      <c r="W1" s="46"/>
      <c r="X1" s="46"/>
      <c r="Y1" s="46"/>
      <c r="Z1" s="46"/>
      <c r="AA1" s="46"/>
      <c r="AB1" s="46"/>
      <c r="AC1" s="47"/>
      <c r="AE1" s="45" t="s">
        <v>46</v>
      </c>
      <c r="AF1" s="46"/>
      <c r="AG1" s="46"/>
      <c r="AH1" s="46"/>
      <c r="AI1" s="46"/>
      <c r="AJ1" s="46"/>
      <c r="AK1" s="46"/>
      <c r="AL1" s="46"/>
      <c r="AM1" s="47"/>
      <c r="AO1" s="45" t="s">
        <v>47</v>
      </c>
      <c r="AP1" s="46"/>
      <c r="AQ1" s="46"/>
      <c r="AR1" s="46"/>
      <c r="AS1" s="46"/>
      <c r="AT1" s="46"/>
      <c r="AU1" s="46"/>
      <c r="AV1" s="46"/>
      <c r="AW1" s="47"/>
      <c r="AY1" s="45" t="s">
        <v>48</v>
      </c>
      <c r="AZ1" s="46"/>
      <c r="BA1" s="46"/>
      <c r="BB1" s="46"/>
      <c r="BC1" s="46"/>
      <c r="BD1" s="46"/>
      <c r="BE1" s="46"/>
      <c r="BF1" s="46"/>
      <c r="BG1" s="47"/>
      <c r="BI1" s="45" t="s">
        <v>49</v>
      </c>
      <c r="BJ1" s="46"/>
      <c r="BK1" s="46"/>
      <c r="BL1" s="46"/>
      <c r="BM1" s="46"/>
      <c r="BN1" s="46"/>
      <c r="BO1" s="46"/>
      <c r="BP1" s="46"/>
      <c r="BQ1" s="47"/>
      <c r="BS1" s="45" t="s">
        <v>50</v>
      </c>
      <c r="BT1" s="46"/>
      <c r="BU1" s="46"/>
      <c r="BV1" s="46"/>
      <c r="BW1" s="46"/>
      <c r="BX1" s="46"/>
      <c r="BY1" s="46"/>
      <c r="BZ1" s="46"/>
      <c r="CA1" s="47"/>
      <c r="CC1" s="45" t="s">
        <v>51</v>
      </c>
      <c r="CD1" s="46"/>
      <c r="CE1" s="46"/>
      <c r="CF1" s="46"/>
      <c r="CG1" s="46"/>
      <c r="CH1" s="46"/>
      <c r="CI1" s="46"/>
      <c r="CJ1" s="46"/>
      <c r="CK1" s="47"/>
      <c r="CM1" s="45" t="s">
        <v>52</v>
      </c>
      <c r="CN1" s="46"/>
      <c r="CO1" s="46"/>
      <c r="CP1" s="46"/>
      <c r="CQ1" s="46"/>
      <c r="CR1" s="46"/>
      <c r="CS1" s="46"/>
      <c r="CT1" s="46"/>
      <c r="CU1" s="47"/>
      <c r="CW1" s="45" t="s">
        <v>53</v>
      </c>
      <c r="CX1" s="46"/>
      <c r="CY1" s="46"/>
      <c r="CZ1" s="46"/>
      <c r="DA1" s="46"/>
      <c r="DB1" s="46"/>
      <c r="DC1" s="46"/>
      <c r="DD1" s="46"/>
      <c r="DE1" s="47"/>
      <c r="DG1" s="45" t="s">
        <v>54</v>
      </c>
      <c r="DH1" s="46"/>
      <c r="DI1" s="46"/>
      <c r="DJ1" s="46"/>
      <c r="DK1" s="46"/>
      <c r="DL1" s="46"/>
      <c r="DM1" s="46"/>
      <c r="DN1" s="46"/>
      <c r="DO1" s="47"/>
      <c r="DQ1" s="45" t="s">
        <v>55</v>
      </c>
      <c r="DR1" s="46"/>
      <c r="DS1" s="46"/>
      <c r="DT1" s="46"/>
      <c r="DU1" s="46"/>
      <c r="DV1" s="46"/>
      <c r="DW1" s="46"/>
      <c r="DX1" s="46"/>
      <c r="DY1" s="47"/>
      <c r="EA1" s="45" t="s">
        <v>56</v>
      </c>
      <c r="EB1" s="46"/>
      <c r="EC1" s="46"/>
      <c r="ED1" s="46"/>
      <c r="EE1" s="46"/>
      <c r="EF1" s="46"/>
      <c r="EG1" s="46"/>
      <c r="EH1" s="46"/>
      <c r="EI1" s="47"/>
      <c r="EK1" s="45" t="s">
        <v>57</v>
      </c>
      <c r="EL1" s="46"/>
      <c r="EM1" s="46"/>
      <c r="EN1" s="46"/>
      <c r="EO1" s="46"/>
      <c r="EP1" s="46"/>
      <c r="EQ1" s="46"/>
      <c r="ER1" s="46"/>
      <c r="ES1" s="47"/>
      <c r="EU1" s="45" t="s">
        <v>58</v>
      </c>
      <c r="EV1" s="46"/>
      <c r="EW1" s="46"/>
      <c r="EX1" s="46"/>
      <c r="EY1" s="46"/>
      <c r="EZ1" s="46"/>
      <c r="FA1" s="46"/>
      <c r="FB1" s="46"/>
      <c r="FC1" s="47"/>
      <c r="FE1" s="45" t="s">
        <v>59</v>
      </c>
      <c r="FF1" s="46"/>
      <c r="FG1" s="46"/>
      <c r="FH1" s="46"/>
      <c r="FI1" s="46"/>
      <c r="FJ1" s="46"/>
      <c r="FK1" s="46"/>
      <c r="FL1" s="46"/>
      <c r="FM1" s="47"/>
      <c r="FO1" s="45" t="s">
        <v>60</v>
      </c>
      <c r="FP1" s="46"/>
      <c r="FQ1" s="46"/>
      <c r="FR1" s="46"/>
      <c r="FS1" s="46"/>
      <c r="FT1" s="46"/>
      <c r="FU1" s="46"/>
      <c r="FV1" s="46"/>
      <c r="FW1" s="47"/>
    </row>
    <row r="2" spans="1:179" ht="57" x14ac:dyDescent="0.25">
      <c r="A2" s="48"/>
      <c r="B2" s="49"/>
      <c r="C2" s="6" t="s">
        <v>1</v>
      </c>
      <c r="D2" s="6" t="s">
        <v>2</v>
      </c>
      <c r="E2" s="6" t="s">
        <v>3</v>
      </c>
      <c r="F2" s="17" t="s">
        <v>4</v>
      </c>
      <c r="G2" s="5" t="s">
        <v>23</v>
      </c>
      <c r="H2" s="7" t="s">
        <v>5</v>
      </c>
      <c r="I2" s="12" t="s">
        <v>22</v>
      </c>
      <c r="K2" s="48"/>
      <c r="L2" s="49"/>
      <c r="M2" s="6" t="s">
        <v>1</v>
      </c>
      <c r="N2" s="6" t="s">
        <v>2</v>
      </c>
      <c r="O2" s="6" t="s">
        <v>3</v>
      </c>
      <c r="P2" s="17" t="s">
        <v>4</v>
      </c>
      <c r="Q2" s="5" t="s">
        <v>23</v>
      </c>
      <c r="R2" s="7" t="s">
        <v>5</v>
      </c>
      <c r="S2" s="12" t="s">
        <v>22</v>
      </c>
      <c r="U2" s="48"/>
      <c r="V2" s="49"/>
      <c r="W2" s="6" t="s">
        <v>1</v>
      </c>
      <c r="X2" s="6" t="s">
        <v>2</v>
      </c>
      <c r="Y2" s="6" t="s">
        <v>3</v>
      </c>
      <c r="Z2" s="17" t="s">
        <v>4</v>
      </c>
      <c r="AA2" s="5" t="s">
        <v>23</v>
      </c>
      <c r="AB2" s="7" t="s">
        <v>5</v>
      </c>
      <c r="AC2" s="12" t="s">
        <v>22</v>
      </c>
      <c r="AE2" s="48"/>
      <c r="AF2" s="49"/>
      <c r="AG2" s="6" t="s">
        <v>1</v>
      </c>
      <c r="AH2" s="6" t="s">
        <v>2</v>
      </c>
      <c r="AI2" s="6" t="s">
        <v>3</v>
      </c>
      <c r="AJ2" s="17" t="s">
        <v>4</v>
      </c>
      <c r="AK2" s="5" t="s">
        <v>23</v>
      </c>
      <c r="AL2" s="7" t="s">
        <v>5</v>
      </c>
      <c r="AM2" s="12" t="s">
        <v>22</v>
      </c>
      <c r="AO2" s="48"/>
      <c r="AP2" s="49"/>
      <c r="AQ2" s="6" t="s">
        <v>1</v>
      </c>
      <c r="AR2" s="6" t="s">
        <v>2</v>
      </c>
      <c r="AS2" s="6" t="s">
        <v>3</v>
      </c>
      <c r="AT2" s="17" t="s">
        <v>4</v>
      </c>
      <c r="AU2" s="5" t="s">
        <v>23</v>
      </c>
      <c r="AV2" s="7" t="s">
        <v>5</v>
      </c>
      <c r="AW2" s="12" t="s">
        <v>22</v>
      </c>
      <c r="AY2" s="48"/>
      <c r="AZ2" s="49"/>
      <c r="BA2" s="6" t="s">
        <v>1</v>
      </c>
      <c r="BB2" s="6" t="s">
        <v>2</v>
      </c>
      <c r="BC2" s="6" t="s">
        <v>3</v>
      </c>
      <c r="BD2" s="17" t="s">
        <v>4</v>
      </c>
      <c r="BE2" s="5" t="s">
        <v>23</v>
      </c>
      <c r="BF2" s="7" t="s">
        <v>5</v>
      </c>
      <c r="BG2" s="12" t="s">
        <v>22</v>
      </c>
      <c r="BI2" s="48"/>
      <c r="BJ2" s="49"/>
      <c r="BK2" s="6" t="s">
        <v>1</v>
      </c>
      <c r="BL2" s="6" t="s">
        <v>2</v>
      </c>
      <c r="BM2" s="6" t="s">
        <v>3</v>
      </c>
      <c r="BN2" s="17" t="s">
        <v>4</v>
      </c>
      <c r="BO2" s="5" t="s">
        <v>23</v>
      </c>
      <c r="BP2" s="7" t="s">
        <v>5</v>
      </c>
      <c r="BQ2" s="12" t="s">
        <v>22</v>
      </c>
      <c r="BS2" s="48"/>
      <c r="BT2" s="49"/>
      <c r="BU2" s="6" t="s">
        <v>1</v>
      </c>
      <c r="BV2" s="6" t="s">
        <v>2</v>
      </c>
      <c r="BW2" s="6" t="s">
        <v>3</v>
      </c>
      <c r="BX2" s="17" t="s">
        <v>4</v>
      </c>
      <c r="BY2" s="5" t="s">
        <v>23</v>
      </c>
      <c r="BZ2" s="7" t="s">
        <v>5</v>
      </c>
      <c r="CA2" s="12" t="s">
        <v>22</v>
      </c>
      <c r="CC2" s="48"/>
      <c r="CD2" s="49"/>
      <c r="CE2" s="6" t="s">
        <v>1</v>
      </c>
      <c r="CF2" s="6" t="s">
        <v>2</v>
      </c>
      <c r="CG2" s="6" t="s">
        <v>3</v>
      </c>
      <c r="CH2" s="17" t="s">
        <v>4</v>
      </c>
      <c r="CI2" s="5" t="s">
        <v>23</v>
      </c>
      <c r="CJ2" s="7" t="s">
        <v>5</v>
      </c>
      <c r="CK2" s="12" t="s">
        <v>22</v>
      </c>
      <c r="CM2" s="48"/>
      <c r="CN2" s="49"/>
      <c r="CO2" s="6" t="s">
        <v>1</v>
      </c>
      <c r="CP2" s="6" t="s">
        <v>2</v>
      </c>
      <c r="CQ2" s="6" t="s">
        <v>3</v>
      </c>
      <c r="CR2" s="17" t="s">
        <v>4</v>
      </c>
      <c r="CS2" s="5" t="s">
        <v>23</v>
      </c>
      <c r="CT2" s="7" t="s">
        <v>5</v>
      </c>
      <c r="CU2" s="12" t="s">
        <v>22</v>
      </c>
      <c r="CW2" s="48"/>
      <c r="CX2" s="49"/>
      <c r="CY2" s="6" t="s">
        <v>1</v>
      </c>
      <c r="CZ2" s="6" t="s">
        <v>2</v>
      </c>
      <c r="DA2" s="6" t="s">
        <v>3</v>
      </c>
      <c r="DB2" s="17" t="s">
        <v>4</v>
      </c>
      <c r="DC2" s="5" t="s">
        <v>23</v>
      </c>
      <c r="DD2" s="7" t="s">
        <v>5</v>
      </c>
      <c r="DE2" s="12" t="s">
        <v>22</v>
      </c>
      <c r="DG2" s="48"/>
      <c r="DH2" s="49"/>
      <c r="DI2" s="6" t="s">
        <v>1</v>
      </c>
      <c r="DJ2" s="6" t="s">
        <v>2</v>
      </c>
      <c r="DK2" s="6" t="s">
        <v>3</v>
      </c>
      <c r="DL2" s="17" t="s">
        <v>4</v>
      </c>
      <c r="DM2" s="5" t="s">
        <v>23</v>
      </c>
      <c r="DN2" s="7" t="s">
        <v>5</v>
      </c>
      <c r="DO2" s="12" t="s">
        <v>22</v>
      </c>
      <c r="DQ2" s="48"/>
      <c r="DR2" s="49"/>
      <c r="DS2" s="6" t="s">
        <v>1</v>
      </c>
      <c r="DT2" s="6" t="s">
        <v>2</v>
      </c>
      <c r="DU2" s="6" t="s">
        <v>3</v>
      </c>
      <c r="DV2" s="17" t="s">
        <v>4</v>
      </c>
      <c r="DW2" s="5" t="s">
        <v>23</v>
      </c>
      <c r="DX2" s="7" t="s">
        <v>5</v>
      </c>
      <c r="DY2" s="12" t="s">
        <v>22</v>
      </c>
      <c r="EA2" s="48"/>
      <c r="EB2" s="49"/>
      <c r="EC2" s="6" t="s">
        <v>1</v>
      </c>
      <c r="ED2" s="6" t="s">
        <v>2</v>
      </c>
      <c r="EE2" s="6" t="s">
        <v>3</v>
      </c>
      <c r="EF2" s="17" t="s">
        <v>4</v>
      </c>
      <c r="EG2" s="5" t="s">
        <v>23</v>
      </c>
      <c r="EH2" s="7" t="s">
        <v>5</v>
      </c>
      <c r="EI2" s="12" t="s">
        <v>22</v>
      </c>
      <c r="EK2" s="48"/>
      <c r="EL2" s="49"/>
      <c r="EM2" s="6" t="s">
        <v>1</v>
      </c>
      <c r="EN2" s="6" t="s">
        <v>2</v>
      </c>
      <c r="EO2" s="6" t="s">
        <v>3</v>
      </c>
      <c r="EP2" s="17" t="s">
        <v>4</v>
      </c>
      <c r="EQ2" s="5" t="s">
        <v>23</v>
      </c>
      <c r="ER2" s="7" t="s">
        <v>5</v>
      </c>
      <c r="ES2" s="12" t="s">
        <v>22</v>
      </c>
      <c r="EU2" s="48"/>
      <c r="EV2" s="49"/>
      <c r="EW2" s="6" t="s">
        <v>1</v>
      </c>
      <c r="EX2" s="6" t="s">
        <v>2</v>
      </c>
      <c r="EY2" s="6" t="s">
        <v>3</v>
      </c>
      <c r="EZ2" s="17" t="s">
        <v>4</v>
      </c>
      <c r="FA2" s="5" t="s">
        <v>23</v>
      </c>
      <c r="FB2" s="7" t="s">
        <v>5</v>
      </c>
      <c r="FC2" s="12" t="s">
        <v>22</v>
      </c>
      <c r="FE2" s="48"/>
      <c r="FF2" s="49"/>
      <c r="FG2" s="6" t="s">
        <v>1</v>
      </c>
      <c r="FH2" s="6" t="s">
        <v>2</v>
      </c>
      <c r="FI2" s="6" t="s">
        <v>3</v>
      </c>
      <c r="FJ2" s="17" t="s">
        <v>4</v>
      </c>
      <c r="FK2" s="5" t="s">
        <v>23</v>
      </c>
      <c r="FL2" s="7" t="s">
        <v>5</v>
      </c>
      <c r="FM2" s="12" t="s">
        <v>22</v>
      </c>
      <c r="FO2" s="48"/>
      <c r="FP2" s="49"/>
      <c r="FQ2" s="6" t="s">
        <v>1</v>
      </c>
      <c r="FR2" s="6" t="s">
        <v>2</v>
      </c>
      <c r="FS2" s="6" t="s">
        <v>3</v>
      </c>
      <c r="FT2" s="17" t="s">
        <v>4</v>
      </c>
      <c r="FU2" s="5" t="s">
        <v>23</v>
      </c>
      <c r="FV2" s="7" t="s">
        <v>5</v>
      </c>
      <c r="FW2" s="12" t="s">
        <v>22</v>
      </c>
    </row>
    <row r="3" spans="1:179" ht="15.75" x14ac:dyDescent="0.25">
      <c r="A3" s="50" t="s">
        <v>20</v>
      </c>
      <c r="B3" s="51"/>
      <c r="C3" s="52"/>
      <c r="D3" s="53"/>
      <c r="E3" s="53"/>
      <c r="F3" s="53"/>
      <c r="G3" s="53"/>
      <c r="H3" s="53"/>
      <c r="I3" s="54"/>
      <c r="K3" s="50" t="s">
        <v>20</v>
      </c>
      <c r="L3" s="51"/>
      <c r="M3" s="52"/>
      <c r="N3" s="53"/>
      <c r="O3" s="53"/>
      <c r="P3" s="53"/>
      <c r="Q3" s="53"/>
      <c r="R3" s="53"/>
      <c r="S3" s="54"/>
      <c r="U3" s="50" t="s">
        <v>20</v>
      </c>
      <c r="V3" s="51"/>
      <c r="W3" s="52"/>
      <c r="X3" s="53"/>
      <c r="Y3" s="53"/>
      <c r="Z3" s="53"/>
      <c r="AA3" s="53"/>
      <c r="AB3" s="53"/>
      <c r="AC3" s="54"/>
      <c r="AE3" s="50" t="s">
        <v>20</v>
      </c>
      <c r="AF3" s="51"/>
      <c r="AG3" s="52"/>
      <c r="AH3" s="53"/>
      <c r="AI3" s="53"/>
      <c r="AJ3" s="53"/>
      <c r="AK3" s="53"/>
      <c r="AL3" s="53"/>
      <c r="AM3" s="54"/>
      <c r="AO3" s="50" t="s">
        <v>20</v>
      </c>
      <c r="AP3" s="51"/>
      <c r="AQ3" s="52"/>
      <c r="AR3" s="53"/>
      <c r="AS3" s="53"/>
      <c r="AT3" s="53"/>
      <c r="AU3" s="53"/>
      <c r="AV3" s="53"/>
      <c r="AW3" s="54"/>
      <c r="AY3" s="50" t="s">
        <v>20</v>
      </c>
      <c r="AZ3" s="51"/>
      <c r="BA3" s="52"/>
      <c r="BB3" s="53"/>
      <c r="BC3" s="53"/>
      <c r="BD3" s="53"/>
      <c r="BE3" s="53"/>
      <c r="BF3" s="53"/>
      <c r="BG3" s="54"/>
      <c r="BI3" s="50" t="s">
        <v>20</v>
      </c>
      <c r="BJ3" s="51"/>
      <c r="BK3" s="52"/>
      <c r="BL3" s="53"/>
      <c r="BM3" s="53"/>
      <c r="BN3" s="53"/>
      <c r="BO3" s="53"/>
      <c r="BP3" s="53"/>
      <c r="BQ3" s="54"/>
      <c r="BS3" s="50" t="s">
        <v>20</v>
      </c>
      <c r="BT3" s="51"/>
      <c r="BU3" s="52"/>
      <c r="BV3" s="53"/>
      <c r="BW3" s="53"/>
      <c r="BX3" s="53"/>
      <c r="BY3" s="53"/>
      <c r="BZ3" s="53"/>
      <c r="CA3" s="54"/>
      <c r="CC3" s="50" t="s">
        <v>20</v>
      </c>
      <c r="CD3" s="51"/>
      <c r="CE3" s="52"/>
      <c r="CF3" s="53"/>
      <c r="CG3" s="53"/>
      <c r="CH3" s="53"/>
      <c r="CI3" s="53"/>
      <c r="CJ3" s="53"/>
      <c r="CK3" s="54"/>
      <c r="CM3" s="50" t="s">
        <v>20</v>
      </c>
      <c r="CN3" s="51"/>
      <c r="CO3" s="52"/>
      <c r="CP3" s="53"/>
      <c r="CQ3" s="53"/>
      <c r="CR3" s="53"/>
      <c r="CS3" s="53"/>
      <c r="CT3" s="53"/>
      <c r="CU3" s="54"/>
      <c r="CW3" s="50" t="s">
        <v>20</v>
      </c>
      <c r="CX3" s="51"/>
      <c r="CY3" s="52"/>
      <c r="CZ3" s="53"/>
      <c r="DA3" s="53"/>
      <c r="DB3" s="53"/>
      <c r="DC3" s="53"/>
      <c r="DD3" s="53"/>
      <c r="DE3" s="54"/>
      <c r="DG3" s="50" t="s">
        <v>20</v>
      </c>
      <c r="DH3" s="51"/>
      <c r="DI3" s="52"/>
      <c r="DJ3" s="53"/>
      <c r="DK3" s="53"/>
      <c r="DL3" s="53"/>
      <c r="DM3" s="53"/>
      <c r="DN3" s="53"/>
      <c r="DO3" s="54"/>
      <c r="DQ3" s="50" t="s">
        <v>20</v>
      </c>
      <c r="DR3" s="51"/>
      <c r="DS3" s="52"/>
      <c r="DT3" s="53"/>
      <c r="DU3" s="53"/>
      <c r="DV3" s="53"/>
      <c r="DW3" s="53"/>
      <c r="DX3" s="53"/>
      <c r="DY3" s="54"/>
      <c r="EA3" s="50" t="s">
        <v>20</v>
      </c>
      <c r="EB3" s="51"/>
      <c r="EC3" s="52"/>
      <c r="ED3" s="53"/>
      <c r="EE3" s="53"/>
      <c r="EF3" s="53"/>
      <c r="EG3" s="53"/>
      <c r="EH3" s="53"/>
      <c r="EI3" s="54"/>
      <c r="EK3" s="50" t="s">
        <v>20</v>
      </c>
      <c r="EL3" s="51"/>
      <c r="EM3" s="52"/>
      <c r="EN3" s="53"/>
      <c r="EO3" s="53"/>
      <c r="EP3" s="53"/>
      <c r="EQ3" s="53"/>
      <c r="ER3" s="53"/>
      <c r="ES3" s="54"/>
      <c r="EU3" s="50" t="s">
        <v>20</v>
      </c>
      <c r="EV3" s="51"/>
      <c r="EW3" s="52"/>
      <c r="EX3" s="53"/>
      <c r="EY3" s="53"/>
      <c r="EZ3" s="53"/>
      <c r="FA3" s="53"/>
      <c r="FB3" s="53"/>
      <c r="FC3" s="54"/>
      <c r="FE3" s="50" t="s">
        <v>20</v>
      </c>
      <c r="FF3" s="51"/>
      <c r="FG3" s="52"/>
      <c r="FH3" s="53"/>
      <c r="FI3" s="53"/>
      <c r="FJ3" s="53"/>
      <c r="FK3" s="53"/>
      <c r="FL3" s="53"/>
      <c r="FM3" s="54"/>
      <c r="FO3" s="50" t="s">
        <v>20</v>
      </c>
      <c r="FP3" s="51"/>
      <c r="FQ3" s="52"/>
      <c r="FR3" s="53"/>
      <c r="FS3" s="53"/>
      <c r="FT3" s="53"/>
      <c r="FU3" s="53"/>
      <c r="FV3" s="53"/>
      <c r="FW3" s="54"/>
    </row>
    <row r="4" spans="1:179" ht="31.5" x14ac:dyDescent="0.25">
      <c r="A4" s="1"/>
      <c r="B4" s="8" t="s">
        <v>21</v>
      </c>
      <c r="C4" s="2">
        <v>25</v>
      </c>
      <c r="D4" s="2">
        <v>2</v>
      </c>
      <c r="E4" s="2">
        <v>15</v>
      </c>
      <c r="F4" s="9">
        <v>32</v>
      </c>
      <c r="G4" s="2">
        <v>1047</v>
      </c>
      <c r="H4" s="10">
        <f>G4/C4</f>
        <v>41.88</v>
      </c>
      <c r="I4" s="13" t="s">
        <v>24</v>
      </c>
      <c r="K4" s="1"/>
      <c r="L4" s="8" t="s">
        <v>21</v>
      </c>
      <c r="M4" s="2">
        <v>25</v>
      </c>
      <c r="N4" s="2">
        <v>2</v>
      </c>
      <c r="O4" s="2">
        <v>7</v>
      </c>
      <c r="P4" s="9">
        <v>64</v>
      </c>
      <c r="Q4" s="2">
        <v>1359</v>
      </c>
      <c r="R4" s="10">
        <f>Q4/M4</f>
        <v>54.36</v>
      </c>
      <c r="S4" s="19" t="s">
        <v>29</v>
      </c>
      <c r="U4" s="1"/>
      <c r="V4" s="8" t="s">
        <v>21</v>
      </c>
      <c r="W4" s="2">
        <v>25</v>
      </c>
      <c r="X4" s="2">
        <v>3</v>
      </c>
      <c r="Y4" s="2">
        <v>2</v>
      </c>
      <c r="Z4" s="9">
        <v>80</v>
      </c>
      <c r="AA4" s="2">
        <v>1661</v>
      </c>
      <c r="AB4" s="10">
        <f>AA4/W4</f>
        <v>66.44</v>
      </c>
      <c r="AC4" s="19" t="s">
        <v>31</v>
      </c>
      <c r="AE4" s="1"/>
      <c r="AF4" s="8" t="s">
        <v>21</v>
      </c>
      <c r="AG4" s="2">
        <v>25</v>
      </c>
      <c r="AH4" s="2">
        <v>3</v>
      </c>
      <c r="AI4" s="2">
        <v>10</v>
      </c>
      <c r="AJ4" s="9">
        <v>48</v>
      </c>
      <c r="AK4" s="2">
        <v>1505</v>
      </c>
      <c r="AL4" s="10">
        <f>AK4/AG4</f>
        <v>60.2</v>
      </c>
      <c r="AM4" s="19" t="s">
        <v>34</v>
      </c>
      <c r="AO4" s="1"/>
      <c r="AP4" s="8" t="s">
        <v>21</v>
      </c>
      <c r="AQ4" s="2">
        <v>25</v>
      </c>
      <c r="AR4" s="2">
        <v>2</v>
      </c>
      <c r="AS4" s="2">
        <v>14</v>
      </c>
      <c r="AT4" s="9">
        <v>36</v>
      </c>
      <c r="AU4" s="2">
        <v>262</v>
      </c>
      <c r="AV4" s="10">
        <f>AU4/AQ4</f>
        <v>10.48</v>
      </c>
      <c r="AW4" s="13" t="s">
        <v>24</v>
      </c>
      <c r="AY4" s="1"/>
      <c r="AZ4" s="8" t="s">
        <v>21</v>
      </c>
      <c r="BA4" s="2">
        <v>25</v>
      </c>
      <c r="BB4" s="2">
        <v>2</v>
      </c>
      <c r="BC4" s="2">
        <v>6</v>
      </c>
      <c r="BD4" s="9">
        <v>68</v>
      </c>
      <c r="BE4" s="2">
        <v>383.8</v>
      </c>
      <c r="BF4" s="10">
        <f>BE4/BA4</f>
        <v>15.352</v>
      </c>
      <c r="BG4" s="19" t="s">
        <v>29</v>
      </c>
      <c r="BI4" s="1"/>
      <c r="BJ4" s="8" t="s">
        <v>21</v>
      </c>
      <c r="BK4" s="2">
        <v>25</v>
      </c>
      <c r="BL4" s="2">
        <v>2</v>
      </c>
      <c r="BM4" s="2">
        <v>1</v>
      </c>
      <c r="BN4" s="9">
        <v>88</v>
      </c>
      <c r="BO4" s="2">
        <v>474</v>
      </c>
      <c r="BP4" s="10">
        <f>BO4/BK4</f>
        <v>18.96</v>
      </c>
      <c r="BQ4" s="19" t="s">
        <v>31</v>
      </c>
      <c r="BS4" s="1"/>
      <c r="BT4" s="8" t="s">
        <v>21</v>
      </c>
      <c r="BU4" s="2">
        <v>25</v>
      </c>
      <c r="BV4" s="2">
        <v>2</v>
      </c>
      <c r="BW4" s="2">
        <v>11</v>
      </c>
      <c r="BX4" s="9">
        <v>48</v>
      </c>
      <c r="BY4" s="2">
        <v>207</v>
      </c>
      <c r="BZ4" s="10">
        <f>BY4/BU4</f>
        <v>8.2799999999999994</v>
      </c>
      <c r="CA4" s="19" t="s">
        <v>34</v>
      </c>
      <c r="CC4" s="1"/>
      <c r="CD4" s="8" t="s">
        <v>21</v>
      </c>
      <c r="CE4" s="2">
        <v>25</v>
      </c>
      <c r="CF4" s="2">
        <v>3</v>
      </c>
      <c r="CG4" s="2">
        <v>6</v>
      </c>
      <c r="CH4" s="9">
        <v>64</v>
      </c>
      <c r="CI4" s="2">
        <v>164</v>
      </c>
      <c r="CJ4" s="10">
        <f>CI4/CE4</f>
        <v>6.56</v>
      </c>
      <c r="CK4" s="19" t="s">
        <v>34</v>
      </c>
      <c r="CM4" s="1"/>
      <c r="CN4" s="8" t="s">
        <v>21</v>
      </c>
      <c r="CO4" s="2">
        <v>25</v>
      </c>
      <c r="CP4" s="2">
        <v>2</v>
      </c>
      <c r="CQ4" s="2">
        <v>8</v>
      </c>
      <c r="CR4" s="9">
        <v>60</v>
      </c>
      <c r="CS4" s="2">
        <v>1491</v>
      </c>
      <c r="CT4" s="10">
        <f>CS4/CO4</f>
        <v>59.64</v>
      </c>
      <c r="CU4" s="13" t="s">
        <v>24</v>
      </c>
      <c r="CW4" s="1"/>
      <c r="CX4" s="8" t="s">
        <v>21</v>
      </c>
      <c r="CY4" s="2">
        <v>25</v>
      </c>
      <c r="CZ4" s="2">
        <v>0</v>
      </c>
      <c r="DA4" s="2">
        <v>11</v>
      </c>
      <c r="DB4" s="9">
        <v>56</v>
      </c>
      <c r="DC4" s="2">
        <v>1563</v>
      </c>
      <c r="DD4" s="10">
        <f>DC4/CY4</f>
        <v>62.52</v>
      </c>
      <c r="DE4" s="13" t="s">
        <v>31</v>
      </c>
      <c r="DG4" s="1"/>
      <c r="DH4" s="8" t="s">
        <v>21</v>
      </c>
      <c r="DI4" s="2">
        <v>25</v>
      </c>
      <c r="DJ4" s="2">
        <v>3</v>
      </c>
      <c r="DK4" s="2">
        <v>9</v>
      </c>
      <c r="DL4" s="9">
        <v>52</v>
      </c>
      <c r="DM4" s="2">
        <v>317</v>
      </c>
      <c r="DN4" s="10">
        <f>DM4/DI4</f>
        <v>12.68</v>
      </c>
      <c r="DO4" s="13" t="s">
        <v>24</v>
      </c>
      <c r="DQ4" s="1"/>
      <c r="DR4" s="8" t="s">
        <v>21</v>
      </c>
      <c r="DS4" s="2">
        <v>25</v>
      </c>
      <c r="DT4" s="2">
        <v>3</v>
      </c>
      <c r="DU4" s="2">
        <v>6</v>
      </c>
      <c r="DV4" s="9">
        <v>64</v>
      </c>
      <c r="DW4" s="2">
        <v>396</v>
      </c>
      <c r="DX4" s="10">
        <f>DW4/DS4</f>
        <v>15.84</v>
      </c>
      <c r="DY4" s="19" t="s">
        <v>29</v>
      </c>
      <c r="EA4" s="1"/>
      <c r="EB4" s="8" t="s">
        <v>21</v>
      </c>
      <c r="EC4" s="2">
        <v>25</v>
      </c>
      <c r="ED4" s="2">
        <v>3</v>
      </c>
      <c r="EE4" s="2">
        <v>1</v>
      </c>
      <c r="EF4" s="9">
        <v>84</v>
      </c>
      <c r="EG4" s="2">
        <v>422</v>
      </c>
      <c r="EH4" s="10">
        <f>EG4/EC4</f>
        <v>16.88</v>
      </c>
      <c r="EI4" s="19" t="s">
        <v>31</v>
      </c>
      <c r="EK4" s="1"/>
      <c r="EL4" s="8" t="s">
        <v>21</v>
      </c>
      <c r="EM4" s="2">
        <v>25</v>
      </c>
      <c r="EN4" s="2">
        <v>3</v>
      </c>
      <c r="EO4" s="2">
        <v>10</v>
      </c>
      <c r="EP4" s="9">
        <v>48</v>
      </c>
      <c r="EQ4" s="2">
        <v>320</v>
      </c>
      <c r="ER4" s="10">
        <f>EQ4/EM4</f>
        <v>12.8</v>
      </c>
      <c r="ES4" s="19" t="s">
        <v>34</v>
      </c>
      <c r="EU4" s="1"/>
      <c r="EV4" s="8" t="s">
        <v>21</v>
      </c>
      <c r="EW4" s="2">
        <v>25</v>
      </c>
      <c r="EX4" s="2">
        <v>3</v>
      </c>
      <c r="EY4" s="2">
        <v>9</v>
      </c>
      <c r="EZ4" s="9">
        <v>52</v>
      </c>
      <c r="FA4" s="2">
        <v>1456</v>
      </c>
      <c r="FB4" s="10">
        <f>FA4/EW4</f>
        <v>58.24</v>
      </c>
      <c r="FC4" s="13" t="s">
        <v>24</v>
      </c>
      <c r="FE4" s="1"/>
      <c r="FF4" s="8" t="s">
        <v>21</v>
      </c>
      <c r="FG4" s="2">
        <v>25</v>
      </c>
      <c r="FH4" s="2">
        <v>1</v>
      </c>
      <c r="FI4" s="2">
        <v>10</v>
      </c>
      <c r="FJ4" s="9">
        <v>56</v>
      </c>
      <c r="FK4" s="2">
        <v>1466</v>
      </c>
      <c r="FL4" s="10">
        <f>FK4/FG4</f>
        <v>58.64</v>
      </c>
      <c r="FM4" s="13" t="s">
        <v>24</v>
      </c>
      <c r="FO4" s="1"/>
      <c r="FP4" s="8" t="s">
        <v>21</v>
      </c>
      <c r="FQ4" s="2">
        <v>25</v>
      </c>
      <c r="FR4" s="2">
        <v>0</v>
      </c>
      <c r="FS4" s="2">
        <v>12</v>
      </c>
      <c r="FT4" s="9">
        <v>52</v>
      </c>
      <c r="FU4" s="2">
        <v>1465</v>
      </c>
      <c r="FV4" s="10">
        <f>FU4/FQ4</f>
        <v>58.6</v>
      </c>
      <c r="FW4" s="13" t="s">
        <v>24</v>
      </c>
    </row>
    <row r="5" spans="1:179" x14ac:dyDescent="0.25">
      <c r="A5" s="55" t="s">
        <v>0</v>
      </c>
      <c r="B5" s="56"/>
      <c r="C5" s="57"/>
      <c r="D5" s="58"/>
      <c r="E5" s="58"/>
      <c r="F5" s="58"/>
      <c r="G5" s="58"/>
      <c r="H5" s="58"/>
      <c r="I5" s="59"/>
      <c r="K5" s="55" t="s">
        <v>0</v>
      </c>
      <c r="L5" s="56"/>
      <c r="M5" s="57"/>
      <c r="N5" s="58"/>
      <c r="O5" s="58"/>
      <c r="P5" s="58"/>
      <c r="Q5" s="58"/>
      <c r="R5" s="58"/>
      <c r="S5" s="59"/>
      <c r="U5" s="55" t="s">
        <v>0</v>
      </c>
      <c r="V5" s="56"/>
      <c r="W5" s="57"/>
      <c r="X5" s="58"/>
      <c r="Y5" s="58"/>
      <c r="Z5" s="58"/>
      <c r="AA5" s="58"/>
      <c r="AB5" s="58"/>
      <c r="AC5" s="59"/>
      <c r="AE5" s="55" t="s">
        <v>0</v>
      </c>
      <c r="AF5" s="56"/>
      <c r="AG5" s="57"/>
      <c r="AH5" s="58"/>
      <c r="AI5" s="58"/>
      <c r="AJ5" s="58"/>
      <c r="AK5" s="58"/>
      <c r="AL5" s="58"/>
      <c r="AM5" s="59"/>
      <c r="AO5" s="55" t="s">
        <v>0</v>
      </c>
      <c r="AP5" s="56"/>
      <c r="AQ5" s="57"/>
      <c r="AR5" s="58"/>
      <c r="AS5" s="58"/>
      <c r="AT5" s="58"/>
      <c r="AU5" s="58"/>
      <c r="AV5" s="58"/>
      <c r="AW5" s="59"/>
      <c r="AY5" s="55" t="s">
        <v>0</v>
      </c>
      <c r="AZ5" s="56"/>
      <c r="BA5" s="57"/>
      <c r="BB5" s="58"/>
      <c r="BC5" s="58"/>
      <c r="BD5" s="58"/>
      <c r="BE5" s="58"/>
      <c r="BF5" s="58"/>
      <c r="BG5" s="59"/>
      <c r="BI5" s="55" t="s">
        <v>0</v>
      </c>
      <c r="BJ5" s="56"/>
      <c r="BK5" s="57"/>
      <c r="BL5" s="58"/>
      <c r="BM5" s="58"/>
      <c r="BN5" s="58"/>
      <c r="BO5" s="58"/>
      <c r="BP5" s="58"/>
      <c r="BQ5" s="59"/>
      <c r="BS5" s="55" t="s">
        <v>0</v>
      </c>
      <c r="BT5" s="56"/>
      <c r="BU5" s="57"/>
      <c r="BV5" s="58"/>
      <c r="BW5" s="58"/>
      <c r="BX5" s="58"/>
      <c r="BY5" s="58"/>
      <c r="BZ5" s="58"/>
      <c r="CA5" s="59"/>
      <c r="CC5" s="55" t="s">
        <v>0</v>
      </c>
      <c r="CD5" s="56"/>
      <c r="CE5" s="57"/>
      <c r="CF5" s="58"/>
      <c r="CG5" s="58"/>
      <c r="CH5" s="58"/>
      <c r="CI5" s="58"/>
      <c r="CJ5" s="58"/>
      <c r="CK5" s="59"/>
      <c r="CM5" s="55" t="s">
        <v>0</v>
      </c>
      <c r="CN5" s="56"/>
      <c r="CO5" s="57"/>
      <c r="CP5" s="58"/>
      <c r="CQ5" s="58"/>
      <c r="CR5" s="58"/>
      <c r="CS5" s="58"/>
      <c r="CT5" s="58"/>
      <c r="CU5" s="59"/>
      <c r="CW5" s="55" t="s">
        <v>0</v>
      </c>
      <c r="CX5" s="56"/>
      <c r="CY5" s="57"/>
      <c r="CZ5" s="58"/>
      <c r="DA5" s="58"/>
      <c r="DB5" s="58"/>
      <c r="DC5" s="58"/>
      <c r="DD5" s="58"/>
      <c r="DE5" s="59"/>
      <c r="DG5" s="55" t="s">
        <v>0</v>
      </c>
      <c r="DH5" s="56"/>
      <c r="DI5" s="57"/>
      <c r="DJ5" s="58"/>
      <c r="DK5" s="58"/>
      <c r="DL5" s="58"/>
      <c r="DM5" s="58"/>
      <c r="DN5" s="58"/>
      <c r="DO5" s="59"/>
      <c r="DQ5" s="55" t="s">
        <v>0</v>
      </c>
      <c r="DR5" s="56"/>
      <c r="DS5" s="57"/>
      <c r="DT5" s="58"/>
      <c r="DU5" s="58"/>
      <c r="DV5" s="58"/>
      <c r="DW5" s="58"/>
      <c r="DX5" s="58"/>
      <c r="DY5" s="59"/>
      <c r="EA5" s="55" t="s">
        <v>0</v>
      </c>
      <c r="EB5" s="56"/>
      <c r="EC5" s="57"/>
      <c r="ED5" s="58"/>
      <c r="EE5" s="58"/>
      <c r="EF5" s="58"/>
      <c r="EG5" s="58"/>
      <c r="EH5" s="58"/>
      <c r="EI5" s="59"/>
      <c r="EK5" s="55" t="s">
        <v>0</v>
      </c>
      <c r="EL5" s="56"/>
      <c r="EM5" s="57"/>
      <c r="EN5" s="58"/>
      <c r="EO5" s="58"/>
      <c r="EP5" s="58"/>
      <c r="EQ5" s="58"/>
      <c r="ER5" s="58"/>
      <c r="ES5" s="59"/>
      <c r="EU5" s="55" t="s">
        <v>0</v>
      </c>
      <c r="EV5" s="56"/>
      <c r="EW5" s="57"/>
      <c r="EX5" s="58"/>
      <c r="EY5" s="58"/>
      <c r="EZ5" s="58"/>
      <c r="FA5" s="58"/>
      <c r="FB5" s="58"/>
      <c r="FC5" s="59"/>
      <c r="FE5" s="55" t="s">
        <v>0</v>
      </c>
      <c r="FF5" s="56"/>
      <c r="FG5" s="57"/>
      <c r="FH5" s="58"/>
      <c r="FI5" s="58"/>
      <c r="FJ5" s="58"/>
      <c r="FK5" s="58"/>
      <c r="FL5" s="58"/>
      <c r="FM5" s="59"/>
      <c r="FO5" s="55" t="s">
        <v>0</v>
      </c>
      <c r="FP5" s="56"/>
      <c r="FQ5" s="57"/>
      <c r="FR5" s="58"/>
      <c r="FS5" s="58"/>
      <c r="FT5" s="58"/>
      <c r="FU5" s="58"/>
      <c r="FV5" s="58"/>
      <c r="FW5" s="59"/>
    </row>
    <row r="6" spans="1:179" ht="31.5" x14ac:dyDescent="0.25">
      <c r="A6" s="14"/>
      <c r="B6" s="8" t="s">
        <v>6</v>
      </c>
      <c r="C6" s="2">
        <v>19</v>
      </c>
      <c r="D6" s="2">
        <v>0</v>
      </c>
      <c r="E6" s="2">
        <v>5</v>
      </c>
      <c r="F6" s="9">
        <v>73.680000000000007</v>
      </c>
      <c r="G6" s="2">
        <v>1304</v>
      </c>
      <c r="H6" s="11">
        <f>G6/C6</f>
        <v>68.631578947368425</v>
      </c>
      <c r="I6" s="13" t="s">
        <v>14</v>
      </c>
      <c r="K6" s="14"/>
      <c r="L6" s="8" t="s">
        <v>6</v>
      </c>
      <c r="M6" s="2">
        <v>19</v>
      </c>
      <c r="N6" s="2">
        <v>2</v>
      </c>
      <c r="O6" s="2">
        <v>0</v>
      </c>
      <c r="P6" s="9">
        <v>89.47</v>
      </c>
      <c r="Q6" s="2">
        <v>1473</v>
      </c>
      <c r="R6" s="11">
        <f>Q6/M6</f>
        <v>77.526315789473685</v>
      </c>
      <c r="S6" s="13" t="s">
        <v>27</v>
      </c>
      <c r="U6" s="14"/>
      <c r="V6" s="8" t="s">
        <v>6</v>
      </c>
      <c r="W6" s="2">
        <v>19</v>
      </c>
      <c r="X6" s="2">
        <v>1</v>
      </c>
      <c r="Y6" s="2">
        <v>0</v>
      </c>
      <c r="Z6" s="9">
        <v>94.73</v>
      </c>
      <c r="AA6" s="2">
        <v>1449</v>
      </c>
      <c r="AB6" s="11">
        <f>AA6/W6</f>
        <v>76.263157894736835</v>
      </c>
      <c r="AC6" s="13" t="s">
        <v>31</v>
      </c>
      <c r="AE6" s="14"/>
      <c r="AF6" s="8" t="s">
        <v>6</v>
      </c>
      <c r="AG6" s="2">
        <v>19</v>
      </c>
      <c r="AH6" s="2">
        <v>1</v>
      </c>
      <c r="AI6" s="2">
        <v>3</v>
      </c>
      <c r="AJ6" s="9">
        <v>78.94</v>
      </c>
      <c r="AK6" s="2">
        <v>1490</v>
      </c>
      <c r="AL6" s="11">
        <f>AK6/AG6</f>
        <v>78.421052631578945</v>
      </c>
      <c r="AM6" s="13" t="s">
        <v>34</v>
      </c>
      <c r="AO6" s="14"/>
      <c r="AP6" s="8" t="s">
        <v>6</v>
      </c>
      <c r="AQ6" s="2">
        <v>19</v>
      </c>
      <c r="AR6" s="2">
        <v>0</v>
      </c>
      <c r="AS6" s="2">
        <v>3</v>
      </c>
      <c r="AT6" s="9">
        <v>84.21</v>
      </c>
      <c r="AU6" s="2">
        <v>354.5</v>
      </c>
      <c r="AV6" s="11">
        <f>AU6/AQ6</f>
        <v>18.657894736842106</v>
      </c>
      <c r="AW6" s="13" t="s">
        <v>14</v>
      </c>
      <c r="AY6" s="14"/>
      <c r="AZ6" s="8" t="s">
        <v>6</v>
      </c>
      <c r="BA6" s="2">
        <v>19</v>
      </c>
      <c r="BB6" s="2">
        <v>0</v>
      </c>
      <c r="BC6" s="2">
        <v>0</v>
      </c>
      <c r="BD6" s="9">
        <v>100</v>
      </c>
      <c r="BE6" s="2">
        <v>400</v>
      </c>
      <c r="BF6" s="11">
        <f>BE6/BA6</f>
        <v>21.05263157894737</v>
      </c>
      <c r="BG6" s="13" t="s">
        <v>27</v>
      </c>
      <c r="BI6" s="14"/>
      <c r="BJ6" s="8" t="s">
        <v>6</v>
      </c>
      <c r="BK6" s="2">
        <v>19</v>
      </c>
      <c r="BL6" s="2">
        <v>1</v>
      </c>
      <c r="BM6" s="2">
        <v>0</v>
      </c>
      <c r="BN6" s="9">
        <v>94.73</v>
      </c>
      <c r="BO6" s="2">
        <v>393</v>
      </c>
      <c r="BP6" s="11">
        <f>BO6/BK6</f>
        <v>20.684210526315791</v>
      </c>
      <c r="BQ6" s="13" t="s">
        <v>31</v>
      </c>
      <c r="BS6" s="14"/>
      <c r="BT6" s="8" t="s">
        <v>6</v>
      </c>
      <c r="BU6" s="2">
        <v>19</v>
      </c>
      <c r="BV6" s="2">
        <v>1</v>
      </c>
      <c r="BW6" s="2">
        <v>2</v>
      </c>
      <c r="BX6" s="9">
        <v>84.21</v>
      </c>
      <c r="BY6" s="2">
        <v>212.5</v>
      </c>
      <c r="BZ6" s="11">
        <f>BY6/BU6</f>
        <v>11.184210526315789</v>
      </c>
      <c r="CA6" s="13" t="s">
        <v>34</v>
      </c>
      <c r="CC6" s="14"/>
      <c r="CD6" s="8" t="s">
        <v>6</v>
      </c>
      <c r="CE6" s="2">
        <v>19</v>
      </c>
      <c r="CF6" s="2">
        <v>0</v>
      </c>
      <c r="CG6" s="2">
        <v>0</v>
      </c>
      <c r="CH6" s="9">
        <v>100</v>
      </c>
      <c r="CI6" s="2">
        <v>151</v>
      </c>
      <c r="CJ6" s="11">
        <f>CI6/CE6</f>
        <v>7.9473684210526319</v>
      </c>
      <c r="CK6" s="13" t="s">
        <v>34</v>
      </c>
      <c r="CM6" s="14"/>
      <c r="CN6" s="8" t="s">
        <v>6</v>
      </c>
      <c r="CO6" s="2">
        <v>19</v>
      </c>
      <c r="CP6" s="2">
        <v>0</v>
      </c>
      <c r="CQ6" s="2">
        <v>2</v>
      </c>
      <c r="CR6" s="9">
        <v>89.47</v>
      </c>
      <c r="CS6" s="2">
        <v>1511</v>
      </c>
      <c r="CT6" s="11">
        <f>CS6/CO6</f>
        <v>79.526315789473685</v>
      </c>
      <c r="CU6" s="13" t="s">
        <v>14</v>
      </c>
      <c r="CW6" s="14"/>
      <c r="CX6" s="8" t="s">
        <v>6</v>
      </c>
      <c r="CY6" s="2">
        <v>19</v>
      </c>
      <c r="CZ6" s="2">
        <v>0</v>
      </c>
      <c r="DA6" s="2">
        <v>2</v>
      </c>
      <c r="DB6" s="9">
        <v>89.47</v>
      </c>
      <c r="DC6" s="2">
        <v>1580</v>
      </c>
      <c r="DD6" s="11">
        <f>DC6/CY6</f>
        <v>83.15789473684211</v>
      </c>
      <c r="DE6" s="13" t="s">
        <v>24</v>
      </c>
      <c r="DG6" s="14"/>
      <c r="DH6" s="8" t="s">
        <v>6</v>
      </c>
      <c r="DI6" s="2">
        <v>19</v>
      </c>
      <c r="DJ6" s="2">
        <v>1</v>
      </c>
      <c r="DK6" s="2">
        <v>5</v>
      </c>
      <c r="DL6" s="9">
        <v>68.42</v>
      </c>
      <c r="DM6" s="2">
        <v>314</v>
      </c>
      <c r="DN6" s="11">
        <f>DM6/DI6</f>
        <v>16.526315789473685</v>
      </c>
      <c r="DO6" s="13" t="s">
        <v>14</v>
      </c>
      <c r="DQ6" s="14"/>
      <c r="DR6" s="8" t="s">
        <v>6</v>
      </c>
      <c r="DS6" s="2">
        <v>19</v>
      </c>
      <c r="DT6" s="2">
        <v>1</v>
      </c>
      <c r="DU6" s="2">
        <v>1</v>
      </c>
      <c r="DV6" s="9">
        <v>89.47</v>
      </c>
      <c r="DW6" s="2">
        <v>366</v>
      </c>
      <c r="DX6" s="11">
        <f>DW6/DS6</f>
        <v>19.263157894736842</v>
      </c>
      <c r="DY6" s="13" t="s">
        <v>27</v>
      </c>
      <c r="EA6" s="14"/>
      <c r="EB6" s="8" t="s">
        <v>6</v>
      </c>
      <c r="EC6" s="2">
        <v>19</v>
      </c>
      <c r="ED6" s="2">
        <v>1</v>
      </c>
      <c r="EE6" s="2">
        <v>0</v>
      </c>
      <c r="EF6" s="9">
        <v>94.73</v>
      </c>
      <c r="EG6" s="2">
        <v>362</v>
      </c>
      <c r="EH6" s="11">
        <f>EG6/EC6</f>
        <v>19.05263157894737</v>
      </c>
      <c r="EI6" s="13" t="s">
        <v>31</v>
      </c>
      <c r="EK6" s="14"/>
      <c r="EL6" s="8" t="s">
        <v>6</v>
      </c>
      <c r="EM6" s="2">
        <v>19</v>
      </c>
      <c r="EN6" s="2">
        <v>1</v>
      </c>
      <c r="EO6" s="2">
        <v>6</v>
      </c>
      <c r="EP6" s="9">
        <v>63.15</v>
      </c>
      <c r="EQ6" s="2">
        <v>288</v>
      </c>
      <c r="ER6" s="11">
        <f>EQ6/EM6</f>
        <v>15.157894736842104</v>
      </c>
      <c r="ES6" s="13" t="s">
        <v>34</v>
      </c>
      <c r="EU6" s="14"/>
      <c r="EV6" s="8" t="s">
        <v>6</v>
      </c>
      <c r="EW6" s="2">
        <v>19</v>
      </c>
      <c r="EX6" s="2">
        <v>1</v>
      </c>
      <c r="EY6" s="2">
        <v>3</v>
      </c>
      <c r="EZ6" s="9">
        <v>78.94</v>
      </c>
      <c r="FA6" s="2">
        <v>1331</v>
      </c>
      <c r="FB6" s="11">
        <f>FA6/EW6</f>
        <v>70.05263157894737</v>
      </c>
      <c r="FC6" s="13" t="s">
        <v>14</v>
      </c>
      <c r="FE6" s="14"/>
      <c r="FF6" s="8" t="s">
        <v>6</v>
      </c>
      <c r="FG6" s="2">
        <v>19</v>
      </c>
      <c r="FH6" s="2">
        <v>0</v>
      </c>
      <c r="FI6" s="2">
        <v>4</v>
      </c>
      <c r="FJ6" s="9">
        <v>78.94</v>
      </c>
      <c r="FK6" s="2">
        <v>1433</v>
      </c>
      <c r="FL6" s="11">
        <f>FK6/FG6</f>
        <v>75.421052631578945</v>
      </c>
      <c r="FM6" s="13" t="s">
        <v>14</v>
      </c>
      <c r="FO6" s="14"/>
      <c r="FP6" s="8" t="s">
        <v>6</v>
      </c>
      <c r="FQ6" s="2">
        <v>19</v>
      </c>
      <c r="FR6" s="2">
        <v>0</v>
      </c>
      <c r="FS6" s="2">
        <v>2</v>
      </c>
      <c r="FT6" s="9">
        <v>89.47</v>
      </c>
      <c r="FU6" s="2">
        <v>1470</v>
      </c>
      <c r="FV6" s="11">
        <f>FU6/FQ6</f>
        <v>77.368421052631575</v>
      </c>
      <c r="FW6" s="13" t="s">
        <v>14</v>
      </c>
    </row>
    <row r="7" spans="1:179" ht="15.75" x14ac:dyDescent="0.25">
      <c r="A7" s="60" t="s">
        <v>7</v>
      </c>
      <c r="B7" s="61"/>
      <c r="C7" s="52"/>
      <c r="D7" s="53"/>
      <c r="E7" s="53"/>
      <c r="F7" s="53"/>
      <c r="G7" s="53"/>
      <c r="H7" s="53"/>
      <c r="I7" s="54"/>
      <c r="K7" s="60" t="s">
        <v>7</v>
      </c>
      <c r="L7" s="61"/>
      <c r="M7" s="52"/>
      <c r="N7" s="53"/>
      <c r="O7" s="53"/>
      <c r="P7" s="53"/>
      <c r="Q7" s="53"/>
      <c r="R7" s="53"/>
      <c r="S7" s="54"/>
      <c r="U7" s="60" t="s">
        <v>7</v>
      </c>
      <c r="V7" s="61"/>
      <c r="W7" s="52"/>
      <c r="X7" s="53"/>
      <c r="Y7" s="53"/>
      <c r="Z7" s="53"/>
      <c r="AA7" s="53"/>
      <c r="AB7" s="53"/>
      <c r="AC7" s="54"/>
      <c r="AE7" s="60" t="s">
        <v>7</v>
      </c>
      <c r="AF7" s="61"/>
      <c r="AG7" s="52"/>
      <c r="AH7" s="53"/>
      <c r="AI7" s="53"/>
      <c r="AJ7" s="53"/>
      <c r="AK7" s="53"/>
      <c r="AL7" s="53"/>
      <c r="AM7" s="54"/>
      <c r="AO7" s="60" t="s">
        <v>7</v>
      </c>
      <c r="AP7" s="61"/>
      <c r="AQ7" s="52"/>
      <c r="AR7" s="53"/>
      <c r="AS7" s="53"/>
      <c r="AT7" s="53"/>
      <c r="AU7" s="53"/>
      <c r="AV7" s="53"/>
      <c r="AW7" s="54"/>
      <c r="AY7" s="60" t="s">
        <v>7</v>
      </c>
      <c r="AZ7" s="61"/>
      <c r="BA7" s="52"/>
      <c r="BB7" s="53"/>
      <c r="BC7" s="53"/>
      <c r="BD7" s="53"/>
      <c r="BE7" s="53"/>
      <c r="BF7" s="53"/>
      <c r="BG7" s="54"/>
      <c r="BI7" s="60" t="s">
        <v>7</v>
      </c>
      <c r="BJ7" s="61"/>
      <c r="BK7" s="52"/>
      <c r="BL7" s="53"/>
      <c r="BM7" s="53"/>
      <c r="BN7" s="53"/>
      <c r="BO7" s="53"/>
      <c r="BP7" s="53"/>
      <c r="BQ7" s="54"/>
      <c r="BS7" s="60" t="s">
        <v>7</v>
      </c>
      <c r="BT7" s="61"/>
      <c r="BU7" s="52"/>
      <c r="BV7" s="53"/>
      <c r="BW7" s="53"/>
      <c r="BX7" s="53"/>
      <c r="BY7" s="53"/>
      <c r="BZ7" s="53"/>
      <c r="CA7" s="54"/>
      <c r="CC7" s="60" t="s">
        <v>7</v>
      </c>
      <c r="CD7" s="61"/>
      <c r="CE7" s="52"/>
      <c r="CF7" s="53"/>
      <c r="CG7" s="53"/>
      <c r="CH7" s="53"/>
      <c r="CI7" s="53"/>
      <c r="CJ7" s="53"/>
      <c r="CK7" s="54"/>
      <c r="CM7" s="60" t="s">
        <v>7</v>
      </c>
      <c r="CN7" s="61"/>
      <c r="CO7" s="52"/>
      <c r="CP7" s="53"/>
      <c r="CQ7" s="53"/>
      <c r="CR7" s="53"/>
      <c r="CS7" s="53"/>
      <c r="CT7" s="53"/>
      <c r="CU7" s="54"/>
      <c r="CW7" s="60" t="s">
        <v>7</v>
      </c>
      <c r="CX7" s="61"/>
      <c r="CY7" s="52"/>
      <c r="CZ7" s="53"/>
      <c r="DA7" s="53"/>
      <c r="DB7" s="53"/>
      <c r="DC7" s="53"/>
      <c r="DD7" s="53"/>
      <c r="DE7" s="54"/>
      <c r="DG7" s="60" t="s">
        <v>7</v>
      </c>
      <c r="DH7" s="61"/>
      <c r="DI7" s="52"/>
      <c r="DJ7" s="53"/>
      <c r="DK7" s="53"/>
      <c r="DL7" s="53"/>
      <c r="DM7" s="53"/>
      <c r="DN7" s="53"/>
      <c r="DO7" s="54"/>
      <c r="DQ7" s="60" t="s">
        <v>7</v>
      </c>
      <c r="DR7" s="61"/>
      <c r="DS7" s="52"/>
      <c r="DT7" s="53"/>
      <c r="DU7" s="53"/>
      <c r="DV7" s="53"/>
      <c r="DW7" s="53"/>
      <c r="DX7" s="53"/>
      <c r="DY7" s="54"/>
      <c r="EA7" s="60" t="s">
        <v>7</v>
      </c>
      <c r="EB7" s="61"/>
      <c r="EC7" s="52"/>
      <c r="ED7" s="53"/>
      <c r="EE7" s="53"/>
      <c r="EF7" s="53"/>
      <c r="EG7" s="53"/>
      <c r="EH7" s="53"/>
      <c r="EI7" s="54"/>
      <c r="EK7" s="60" t="s">
        <v>7</v>
      </c>
      <c r="EL7" s="61"/>
      <c r="EM7" s="52"/>
      <c r="EN7" s="53"/>
      <c r="EO7" s="53"/>
      <c r="EP7" s="53"/>
      <c r="EQ7" s="53"/>
      <c r="ER7" s="53"/>
      <c r="ES7" s="54"/>
      <c r="EU7" s="60" t="s">
        <v>7</v>
      </c>
      <c r="EV7" s="61"/>
      <c r="EW7" s="52"/>
      <c r="EX7" s="53"/>
      <c r="EY7" s="53"/>
      <c r="EZ7" s="53"/>
      <c r="FA7" s="53"/>
      <c r="FB7" s="53"/>
      <c r="FC7" s="54"/>
      <c r="FE7" s="60" t="s">
        <v>7</v>
      </c>
      <c r="FF7" s="61"/>
      <c r="FG7" s="52"/>
      <c r="FH7" s="53"/>
      <c r="FI7" s="53"/>
      <c r="FJ7" s="53"/>
      <c r="FK7" s="53"/>
      <c r="FL7" s="53"/>
      <c r="FM7" s="54"/>
      <c r="FO7" s="60" t="s">
        <v>7</v>
      </c>
      <c r="FP7" s="61"/>
      <c r="FQ7" s="52"/>
      <c r="FR7" s="53"/>
      <c r="FS7" s="53"/>
      <c r="FT7" s="53"/>
      <c r="FU7" s="53"/>
      <c r="FV7" s="53"/>
      <c r="FW7" s="54"/>
    </row>
    <row r="8" spans="1:179" ht="47.25" x14ac:dyDescent="0.25">
      <c r="A8" s="1"/>
      <c r="B8" s="2" t="s">
        <v>8</v>
      </c>
      <c r="C8" s="3">
        <v>18</v>
      </c>
      <c r="D8" s="3">
        <v>1</v>
      </c>
      <c r="E8" s="3">
        <v>8</v>
      </c>
      <c r="F8" s="4">
        <v>50</v>
      </c>
      <c r="G8" s="3">
        <v>1034</v>
      </c>
      <c r="H8" s="10">
        <f>G8/C8</f>
        <v>57.444444444444443</v>
      </c>
      <c r="I8" s="13" t="s">
        <v>13</v>
      </c>
      <c r="K8" s="1"/>
      <c r="L8" s="2" t="s">
        <v>8</v>
      </c>
      <c r="M8" s="3">
        <v>18</v>
      </c>
      <c r="N8" s="3">
        <v>0</v>
      </c>
      <c r="O8" s="3">
        <v>0</v>
      </c>
      <c r="P8" s="4">
        <v>100</v>
      </c>
      <c r="Q8" s="3">
        <v>1433</v>
      </c>
      <c r="R8" s="10">
        <f>Q8/M8</f>
        <v>79.611111111111114</v>
      </c>
      <c r="S8" s="13" t="s">
        <v>27</v>
      </c>
      <c r="U8" s="1"/>
      <c r="V8" s="2" t="s">
        <v>8</v>
      </c>
      <c r="W8" s="3">
        <v>18</v>
      </c>
      <c r="X8" s="3">
        <v>0</v>
      </c>
      <c r="Y8" s="3">
        <v>2</v>
      </c>
      <c r="Z8" s="4">
        <v>88.88</v>
      </c>
      <c r="AA8" s="3">
        <v>1335</v>
      </c>
      <c r="AB8" s="10">
        <f>AA8/W8</f>
        <v>74.166666666666671</v>
      </c>
      <c r="AC8" s="13" t="s">
        <v>32</v>
      </c>
      <c r="AE8" s="1"/>
      <c r="AF8" s="2" t="s">
        <v>8</v>
      </c>
      <c r="AG8" s="3">
        <v>18</v>
      </c>
      <c r="AH8" s="3">
        <v>0</v>
      </c>
      <c r="AI8" s="3">
        <v>9</v>
      </c>
      <c r="AJ8" s="4">
        <v>50</v>
      </c>
      <c r="AK8" s="3">
        <v>1040</v>
      </c>
      <c r="AL8" s="10">
        <f>AK8/AG8</f>
        <v>57.777777777777779</v>
      </c>
      <c r="AM8" s="13" t="s">
        <v>31</v>
      </c>
      <c r="AO8" s="1"/>
      <c r="AP8" s="2" t="s">
        <v>8</v>
      </c>
      <c r="AQ8" s="3">
        <v>18</v>
      </c>
      <c r="AR8" s="3">
        <v>0</v>
      </c>
      <c r="AS8" s="3">
        <v>9</v>
      </c>
      <c r="AT8" s="4">
        <v>50</v>
      </c>
      <c r="AU8" s="3">
        <v>263.5</v>
      </c>
      <c r="AV8" s="10">
        <f>AU8/AQ8</f>
        <v>14.638888888888889</v>
      </c>
      <c r="AW8" s="13" t="s">
        <v>11</v>
      </c>
      <c r="AY8" s="1"/>
      <c r="AZ8" s="2" t="s">
        <v>8</v>
      </c>
      <c r="BA8" s="3">
        <v>18</v>
      </c>
      <c r="BB8" s="3">
        <v>0</v>
      </c>
      <c r="BC8" s="3">
        <v>1</v>
      </c>
      <c r="BD8" s="4">
        <v>94.44</v>
      </c>
      <c r="BE8" s="3">
        <v>370.8</v>
      </c>
      <c r="BF8" s="10">
        <f>BE8/BA8</f>
        <v>20.6</v>
      </c>
      <c r="BG8" s="13" t="s">
        <v>27</v>
      </c>
      <c r="BI8" s="1"/>
      <c r="BJ8" s="2" t="s">
        <v>8</v>
      </c>
      <c r="BK8" s="3">
        <v>18</v>
      </c>
      <c r="BL8" s="3">
        <v>0</v>
      </c>
      <c r="BM8" s="3">
        <v>2</v>
      </c>
      <c r="BN8" s="4">
        <v>88.88</v>
      </c>
      <c r="BO8" s="3">
        <v>359</v>
      </c>
      <c r="BP8" s="10">
        <f>BO8/BK8</f>
        <v>19.944444444444443</v>
      </c>
      <c r="BQ8" s="13" t="s">
        <v>32</v>
      </c>
      <c r="BS8" s="1"/>
      <c r="BT8" s="2" t="s">
        <v>8</v>
      </c>
      <c r="BU8" s="3">
        <v>18</v>
      </c>
      <c r="BV8" s="3">
        <v>0</v>
      </c>
      <c r="BW8" s="3">
        <v>11</v>
      </c>
      <c r="BX8" s="4">
        <v>38.880000000000003</v>
      </c>
      <c r="BY8" s="3">
        <v>135</v>
      </c>
      <c r="BZ8" s="10">
        <f>BY8/BU8</f>
        <v>7.5</v>
      </c>
      <c r="CA8" s="13" t="s">
        <v>31</v>
      </c>
      <c r="CC8" s="1"/>
      <c r="CD8" s="2" t="s">
        <v>8</v>
      </c>
      <c r="CE8" s="3">
        <v>18</v>
      </c>
      <c r="CF8" s="3">
        <v>1</v>
      </c>
      <c r="CG8" s="3">
        <v>1</v>
      </c>
      <c r="CH8" s="4">
        <v>88.88</v>
      </c>
      <c r="CI8" s="3">
        <v>127.5</v>
      </c>
      <c r="CJ8" s="10">
        <f>CI8/CE8</f>
        <v>7.083333333333333</v>
      </c>
      <c r="CK8" s="13" t="s">
        <v>31</v>
      </c>
      <c r="CM8" s="1"/>
      <c r="CN8" s="2" t="s">
        <v>8</v>
      </c>
      <c r="CO8" s="3">
        <v>18</v>
      </c>
      <c r="CP8" s="3">
        <v>0</v>
      </c>
      <c r="CQ8" s="3">
        <v>2</v>
      </c>
      <c r="CR8" s="4">
        <v>88.88</v>
      </c>
      <c r="CS8" s="3">
        <v>1255</v>
      </c>
      <c r="CT8" s="10">
        <f>CS8/CO8</f>
        <v>69.722222222222229</v>
      </c>
      <c r="CU8" s="13" t="s">
        <v>11</v>
      </c>
      <c r="CW8" s="1"/>
      <c r="CX8" s="2" t="s">
        <v>8</v>
      </c>
      <c r="CY8" s="3">
        <v>18</v>
      </c>
      <c r="CZ8" s="3">
        <v>0</v>
      </c>
      <c r="DA8" s="3">
        <v>0</v>
      </c>
      <c r="DB8" s="4">
        <v>100</v>
      </c>
      <c r="DC8" s="3">
        <v>1490</v>
      </c>
      <c r="DD8" s="10">
        <f>DC8/CY8</f>
        <v>82.777777777777771</v>
      </c>
      <c r="DE8" s="13" t="s">
        <v>11</v>
      </c>
      <c r="DG8" s="1"/>
      <c r="DH8" s="2" t="s">
        <v>8</v>
      </c>
      <c r="DI8" s="3">
        <v>18</v>
      </c>
      <c r="DJ8" s="3">
        <v>0</v>
      </c>
      <c r="DK8" s="3">
        <v>6</v>
      </c>
      <c r="DL8" s="4">
        <v>66.66</v>
      </c>
      <c r="DM8" s="3">
        <v>279</v>
      </c>
      <c r="DN8" s="10">
        <f>DM8/DI8</f>
        <v>15.5</v>
      </c>
      <c r="DO8" s="13" t="s">
        <v>11</v>
      </c>
      <c r="DQ8" s="1"/>
      <c r="DR8" s="2" t="s">
        <v>8</v>
      </c>
      <c r="DS8" s="3">
        <v>18</v>
      </c>
      <c r="DT8" s="3">
        <v>0</v>
      </c>
      <c r="DU8" s="3">
        <v>1</v>
      </c>
      <c r="DV8" s="4">
        <v>94.44</v>
      </c>
      <c r="DW8" s="3">
        <v>303</v>
      </c>
      <c r="DX8" s="10">
        <f>DW8/DS8</f>
        <v>16.833333333333332</v>
      </c>
      <c r="DY8" s="13" t="s">
        <v>27</v>
      </c>
      <c r="EA8" s="1"/>
      <c r="EB8" s="2" t="s">
        <v>8</v>
      </c>
      <c r="EC8" s="3">
        <v>18</v>
      </c>
      <c r="ED8" s="3">
        <v>0</v>
      </c>
      <c r="EE8" s="3">
        <v>0</v>
      </c>
      <c r="EF8" s="4">
        <v>100</v>
      </c>
      <c r="EG8" s="3">
        <v>345</v>
      </c>
      <c r="EH8" s="10">
        <f>EG8/EC8</f>
        <v>19.166666666666668</v>
      </c>
      <c r="EI8" s="13" t="s">
        <v>32</v>
      </c>
      <c r="EK8" s="1"/>
      <c r="EL8" s="2" t="s">
        <v>8</v>
      </c>
      <c r="EM8" s="3">
        <v>18</v>
      </c>
      <c r="EN8" s="3">
        <v>0</v>
      </c>
      <c r="EO8" s="3">
        <v>8</v>
      </c>
      <c r="EP8" s="4">
        <v>55.55</v>
      </c>
      <c r="EQ8" s="3">
        <v>262</v>
      </c>
      <c r="ER8" s="10">
        <f>EQ8/EM8</f>
        <v>14.555555555555555</v>
      </c>
      <c r="ES8" s="13" t="s">
        <v>31</v>
      </c>
      <c r="EU8" s="1"/>
      <c r="EV8" s="2" t="s">
        <v>8</v>
      </c>
      <c r="EW8" s="3">
        <v>18</v>
      </c>
      <c r="EX8" s="3">
        <v>0</v>
      </c>
      <c r="EY8" s="3">
        <v>4</v>
      </c>
      <c r="EZ8" s="4">
        <v>77.77</v>
      </c>
      <c r="FA8" s="3">
        <v>1189</v>
      </c>
      <c r="FB8" s="10">
        <f>FA8/EW8</f>
        <v>66.055555555555557</v>
      </c>
      <c r="FC8" s="13" t="s">
        <v>11</v>
      </c>
      <c r="FE8" s="1"/>
      <c r="FF8" s="2" t="s">
        <v>8</v>
      </c>
      <c r="FG8" s="3">
        <v>18</v>
      </c>
      <c r="FH8" s="3">
        <v>0</v>
      </c>
      <c r="FI8" s="3">
        <v>1</v>
      </c>
      <c r="FJ8" s="4">
        <v>94.44</v>
      </c>
      <c r="FK8" s="3">
        <v>1254</v>
      </c>
      <c r="FL8" s="10">
        <f>FK8/FG8</f>
        <v>69.666666666666671</v>
      </c>
      <c r="FM8" s="13" t="s">
        <v>11</v>
      </c>
      <c r="FO8" s="1"/>
      <c r="FP8" s="2" t="s">
        <v>8</v>
      </c>
      <c r="FQ8" s="3">
        <v>18</v>
      </c>
      <c r="FR8" s="3">
        <v>0</v>
      </c>
      <c r="FS8" s="3">
        <v>1</v>
      </c>
      <c r="FT8" s="4">
        <v>94.44</v>
      </c>
      <c r="FU8" s="3">
        <v>1353</v>
      </c>
      <c r="FV8" s="10">
        <f>FU8/FQ8</f>
        <v>75.166666666666671</v>
      </c>
      <c r="FW8" s="13" t="s">
        <v>11</v>
      </c>
    </row>
    <row r="9" spans="1:179" ht="47.25" x14ac:dyDescent="0.25">
      <c r="A9" s="1"/>
      <c r="B9" s="2" t="s">
        <v>10</v>
      </c>
      <c r="C9" s="3">
        <v>17</v>
      </c>
      <c r="D9" s="3">
        <v>0</v>
      </c>
      <c r="E9" s="3">
        <v>4</v>
      </c>
      <c r="F9" s="4">
        <v>76.47</v>
      </c>
      <c r="G9" s="3">
        <v>1114</v>
      </c>
      <c r="H9" s="10">
        <f>G9/C9</f>
        <v>65.529411764705884</v>
      </c>
      <c r="I9" s="13" t="s">
        <v>27</v>
      </c>
      <c r="K9" s="1"/>
      <c r="L9" s="2" t="s">
        <v>10</v>
      </c>
      <c r="M9" s="3">
        <v>17</v>
      </c>
      <c r="N9" s="3">
        <v>1</v>
      </c>
      <c r="O9" s="3">
        <v>1</v>
      </c>
      <c r="P9" s="4">
        <v>88.23</v>
      </c>
      <c r="Q9" s="3">
        <v>1283</v>
      </c>
      <c r="R9" s="10">
        <f>Q9/M9</f>
        <v>75.470588235294116</v>
      </c>
      <c r="S9" s="13" t="s">
        <v>13</v>
      </c>
      <c r="U9" s="1"/>
      <c r="V9" s="2" t="s">
        <v>10</v>
      </c>
      <c r="W9" s="3">
        <v>17</v>
      </c>
      <c r="X9" s="3">
        <v>0</v>
      </c>
      <c r="Y9" s="3">
        <v>1</v>
      </c>
      <c r="Z9" s="4">
        <v>94.11</v>
      </c>
      <c r="AA9" s="3">
        <v>1304</v>
      </c>
      <c r="AB9" s="10">
        <f>AA9/W9</f>
        <v>76.705882352941174</v>
      </c>
      <c r="AC9" s="13" t="s">
        <v>9</v>
      </c>
      <c r="AE9" s="1"/>
      <c r="AF9" s="2" t="s">
        <v>10</v>
      </c>
      <c r="AG9" s="3">
        <v>17</v>
      </c>
      <c r="AH9" s="3">
        <v>0</v>
      </c>
      <c r="AI9" s="3">
        <v>7</v>
      </c>
      <c r="AJ9" s="4">
        <v>58.82</v>
      </c>
      <c r="AK9" s="3">
        <v>1010</v>
      </c>
      <c r="AL9" s="10">
        <f>AK9/AG9</f>
        <v>59.411764705882355</v>
      </c>
      <c r="AM9" s="13" t="s">
        <v>31</v>
      </c>
      <c r="AO9" s="1"/>
      <c r="AP9" s="2" t="s">
        <v>10</v>
      </c>
      <c r="AQ9" s="3">
        <v>17</v>
      </c>
      <c r="AR9" s="3">
        <v>2</v>
      </c>
      <c r="AS9" s="3">
        <v>2</v>
      </c>
      <c r="AT9" s="4">
        <v>76.47</v>
      </c>
      <c r="AU9" s="3">
        <v>270</v>
      </c>
      <c r="AV9" s="10">
        <f>AU9/AQ9</f>
        <v>15.882352941176471</v>
      </c>
      <c r="AW9" s="13" t="s">
        <v>27</v>
      </c>
      <c r="AY9" s="1"/>
      <c r="AZ9" s="2" t="s">
        <v>10</v>
      </c>
      <c r="BA9" s="3">
        <v>17</v>
      </c>
      <c r="BB9" s="3">
        <v>2</v>
      </c>
      <c r="BC9" s="3">
        <v>0</v>
      </c>
      <c r="BD9" s="4">
        <v>88.23</v>
      </c>
      <c r="BE9" s="3">
        <v>320.8</v>
      </c>
      <c r="BF9" s="10">
        <f>BE9/BA9</f>
        <v>18.870588235294118</v>
      </c>
      <c r="BG9" s="13" t="s">
        <v>29</v>
      </c>
      <c r="BI9" s="1"/>
      <c r="BJ9" s="2" t="s">
        <v>10</v>
      </c>
      <c r="BK9" s="3">
        <v>17</v>
      </c>
      <c r="BL9" s="3">
        <v>2</v>
      </c>
      <c r="BM9" s="3">
        <v>2</v>
      </c>
      <c r="BN9" s="4">
        <v>76.47</v>
      </c>
      <c r="BO9" s="3">
        <v>289</v>
      </c>
      <c r="BP9" s="10">
        <f>BO9/BK9</f>
        <v>17</v>
      </c>
      <c r="BQ9" s="13" t="s">
        <v>9</v>
      </c>
      <c r="BS9" s="1"/>
      <c r="BT9" s="2" t="s">
        <v>10</v>
      </c>
      <c r="BU9" s="3">
        <v>17</v>
      </c>
      <c r="BV9" s="3">
        <v>2</v>
      </c>
      <c r="BW9" s="3">
        <v>9</v>
      </c>
      <c r="BX9" s="4">
        <v>35.29</v>
      </c>
      <c r="BY9" s="3">
        <v>117</v>
      </c>
      <c r="BZ9" s="10">
        <f>BY9/BU9</f>
        <v>6.882352941176471</v>
      </c>
      <c r="CA9" s="13" t="s">
        <v>31</v>
      </c>
      <c r="CC9" s="1"/>
      <c r="CD9" s="2" t="s">
        <v>10</v>
      </c>
      <c r="CE9" s="3">
        <v>17</v>
      </c>
      <c r="CF9" s="3">
        <v>2</v>
      </c>
      <c r="CG9" s="3">
        <v>4</v>
      </c>
      <c r="CH9" s="4">
        <v>64.7</v>
      </c>
      <c r="CI9" s="3">
        <v>99.7</v>
      </c>
      <c r="CJ9" s="10">
        <f>CI9/CE9</f>
        <v>5.8647058823529417</v>
      </c>
      <c r="CK9" s="13" t="s">
        <v>31</v>
      </c>
      <c r="CM9" s="1"/>
      <c r="CN9" s="2" t="s">
        <v>10</v>
      </c>
      <c r="CO9" s="3">
        <v>17</v>
      </c>
      <c r="CP9" s="3">
        <v>2</v>
      </c>
      <c r="CQ9" s="3">
        <v>2</v>
      </c>
      <c r="CR9" s="4">
        <v>76.47</v>
      </c>
      <c r="CS9" s="3">
        <v>1096</v>
      </c>
      <c r="CT9" s="10">
        <f>CS9/CO9</f>
        <v>64.470588235294116</v>
      </c>
      <c r="CU9" s="13" t="s">
        <v>27</v>
      </c>
      <c r="CW9" s="1"/>
      <c r="CX9" s="2" t="s">
        <v>10</v>
      </c>
      <c r="CY9" s="3">
        <v>17</v>
      </c>
      <c r="CZ9" s="3">
        <v>0</v>
      </c>
      <c r="DA9" s="3">
        <v>4</v>
      </c>
      <c r="DB9" s="4">
        <v>76.47</v>
      </c>
      <c r="DC9" s="3">
        <v>1119</v>
      </c>
      <c r="DD9" s="10">
        <f>DC9/CY9</f>
        <v>65.82352941176471</v>
      </c>
      <c r="DE9" s="13" t="s">
        <v>27</v>
      </c>
      <c r="DG9" s="1"/>
      <c r="DH9" s="2" t="s">
        <v>10</v>
      </c>
      <c r="DI9" s="3">
        <v>17</v>
      </c>
      <c r="DJ9" s="3">
        <v>2</v>
      </c>
      <c r="DK9" s="3">
        <v>7</v>
      </c>
      <c r="DL9" s="4">
        <v>47.05</v>
      </c>
      <c r="DM9" s="3">
        <v>218</v>
      </c>
      <c r="DN9" s="10">
        <f>DM9/DI9</f>
        <v>12.823529411764707</v>
      </c>
      <c r="DO9" s="13" t="s">
        <v>27</v>
      </c>
      <c r="DQ9" s="1"/>
      <c r="DR9" s="2" t="s">
        <v>10</v>
      </c>
      <c r="DS9" s="3">
        <v>17</v>
      </c>
      <c r="DT9" s="3">
        <v>2</v>
      </c>
      <c r="DU9" s="3">
        <v>1</v>
      </c>
      <c r="DV9" s="4">
        <v>82.35</v>
      </c>
      <c r="DW9" s="3">
        <v>261</v>
      </c>
      <c r="DX9" s="10">
        <f>DW9/DS9</f>
        <v>15.352941176470589</v>
      </c>
      <c r="DY9" s="13" t="s">
        <v>29</v>
      </c>
      <c r="EA9" s="1"/>
      <c r="EB9" s="2" t="s">
        <v>10</v>
      </c>
      <c r="EC9" s="3">
        <v>17</v>
      </c>
      <c r="ED9" s="3">
        <v>2</v>
      </c>
      <c r="EE9" s="3">
        <v>1</v>
      </c>
      <c r="EF9" s="4">
        <v>82.35</v>
      </c>
      <c r="EG9" s="3">
        <v>277</v>
      </c>
      <c r="EH9" s="10">
        <f>EG9/EC9</f>
        <v>16.294117647058822</v>
      </c>
      <c r="EI9" s="13" t="s">
        <v>9</v>
      </c>
      <c r="EK9" s="1"/>
      <c r="EL9" s="2" t="s">
        <v>10</v>
      </c>
      <c r="EM9" s="3">
        <v>17</v>
      </c>
      <c r="EN9" s="3">
        <v>2</v>
      </c>
      <c r="EO9" s="3">
        <v>6</v>
      </c>
      <c r="EP9" s="4">
        <v>52.94</v>
      </c>
      <c r="EQ9" s="3">
        <v>225</v>
      </c>
      <c r="ER9" s="10">
        <f>EQ9/EM9</f>
        <v>13.235294117647058</v>
      </c>
      <c r="ES9" s="13" t="s">
        <v>31</v>
      </c>
      <c r="EU9" s="1"/>
      <c r="EV9" s="2" t="s">
        <v>10</v>
      </c>
      <c r="EW9" s="3">
        <v>17</v>
      </c>
      <c r="EX9" s="3">
        <v>2</v>
      </c>
      <c r="EY9" s="3">
        <v>5</v>
      </c>
      <c r="EZ9" s="4">
        <v>58.82</v>
      </c>
      <c r="FA9" s="3">
        <v>981</v>
      </c>
      <c r="FB9" s="10">
        <f>FA9/EW9</f>
        <v>57.705882352941174</v>
      </c>
      <c r="FC9" s="13" t="s">
        <v>27</v>
      </c>
      <c r="FE9" s="1"/>
      <c r="FF9" s="2" t="s">
        <v>10</v>
      </c>
      <c r="FG9" s="3">
        <v>17</v>
      </c>
      <c r="FH9" s="3">
        <v>0</v>
      </c>
      <c r="FI9" s="3">
        <v>3</v>
      </c>
      <c r="FJ9" s="4">
        <v>82.35</v>
      </c>
      <c r="FK9" s="3">
        <v>1070</v>
      </c>
      <c r="FL9" s="10">
        <f>FK9/FG9</f>
        <v>62.941176470588232</v>
      </c>
      <c r="FM9" s="13" t="s">
        <v>27</v>
      </c>
      <c r="FO9" s="1"/>
      <c r="FP9" s="2" t="s">
        <v>10</v>
      </c>
      <c r="FQ9" s="3">
        <v>17</v>
      </c>
      <c r="FR9" s="3">
        <v>0</v>
      </c>
      <c r="FS9" s="3">
        <v>3</v>
      </c>
      <c r="FT9" s="4">
        <v>82.35</v>
      </c>
      <c r="FU9" s="3">
        <v>1214</v>
      </c>
      <c r="FV9" s="10">
        <f>FU9/FQ9</f>
        <v>71.411764705882348</v>
      </c>
      <c r="FW9" s="13" t="s">
        <v>27</v>
      </c>
    </row>
    <row r="10" spans="1:179" ht="47.25" x14ac:dyDescent="0.25">
      <c r="A10" s="1"/>
      <c r="B10" s="2" t="s">
        <v>12</v>
      </c>
      <c r="C10" s="3">
        <v>18</v>
      </c>
      <c r="D10" s="3">
        <v>0</v>
      </c>
      <c r="E10" s="3">
        <v>7</v>
      </c>
      <c r="F10" s="4">
        <v>61.11</v>
      </c>
      <c r="G10" s="3">
        <v>1153</v>
      </c>
      <c r="H10" s="10">
        <f>G10/C10</f>
        <v>64.055555555555557</v>
      </c>
      <c r="I10" s="19" t="s">
        <v>11</v>
      </c>
      <c r="K10" s="1"/>
      <c r="L10" s="2" t="s">
        <v>12</v>
      </c>
      <c r="M10" s="3">
        <v>18</v>
      </c>
      <c r="N10" s="3">
        <v>0</v>
      </c>
      <c r="O10" s="3">
        <v>0</v>
      </c>
      <c r="P10" s="4">
        <v>100</v>
      </c>
      <c r="Q10" s="3">
        <v>1506</v>
      </c>
      <c r="R10" s="10">
        <f>Q10/M10</f>
        <v>83.666666666666671</v>
      </c>
      <c r="S10" s="13" t="s">
        <v>13</v>
      </c>
      <c r="U10" s="1"/>
      <c r="V10" s="2" t="s">
        <v>12</v>
      </c>
      <c r="W10" s="3">
        <v>18</v>
      </c>
      <c r="X10" s="3">
        <v>0</v>
      </c>
      <c r="Y10" s="3">
        <v>3</v>
      </c>
      <c r="Z10" s="4">
        <v>83.33</v>
      </c>
      <c r="AA10" s="3">
        <v>1330</v>
      </c>
      <c r="AB10" s="10">
        <f>AA10/W10</f>
        <v>73.888888888888886</v>
      </c>
      <c r="AC10" s="13" t="s">
        <v>9</v>
      </c>
      <c r="AE10" s="1"/>
      <c r="AF10" s="2" t="s">
        <v>12</v>
      </c>
      <c r="AG10" s="3">
        <v>18</v>
      </c>
      <c r="AH10" s="3">
        <v>0</v>
      </c>
      <c r="AI10" s="3">
        <v>9</v>
      </c>
      <c r="AJ10" s="4">
        <v>50</v>
      </c>
      <c r="AK10" s="3">
        <v>990</v>
      </c>
      <c r="AL10" s="10">
        <f>AK10/AG10</f>
        <v>55</v>
      </c>
      <c r="AM10" s="13" t="s">
        <v>31</v>
      </c>
      <c r="AO10" s="1"/>
      <c r="AP10" s="2" t="s">
        <v>12</v>
      </c>
      <c r="AQ10" s="3">
        <v>18</v>
      </c>
      <c r="AR10" s="3">
        <v>0</v>
      </c>
      <c r="AS10" s="3">
        <v>6</v>
      </c>
      <c r="AT10" s="4">
        <v>66.66</v>
      </c>
      <c r="AU10" s="3">
        <v>284</v>
      </c>
      <c r="AV10" s="10">
        <f>AU10/AQ10</f>
        <v>15.777777777777779</v>
      </c>
      <c r="AW10" s="19" t="s">
        <v>11</v>
      </c>
      <c r="AY10" s="1"/>
      <c r="AZ10" s="2" t="s">
        <v>12</v>
      </c>
      <c r="BA10" s="3">
        <v>18</v>
      </c>
      <c r="BB10" s="3">
        <v>0</v>
      </c>
      <c r="BC10" s="3">
        <v>1</v>
      </c>
      <c r="BD10" s="4">
        <v>94.44</v>
      </c>
      <c r="BE10" s="3">
        <v>372.1</v>
      </c>
      <c r="BF10" s="10">
        <f>BE10/BA10</f>
        <v>20.672222222222224</v>
      </c>
      <c r="BG10" s="13" t="s">
        <v>29</v>
      </c>
      <c r="BI10" s="1"/>
      <c r="BJ10" s="2" t="s">
        <v>12</v>
      </c>
      <c r="BK10" s="3">
        <v>18</v>
      </c>
      <c r="BL10" s="3">
        <v>0</v>
      </c>
      <c r="BM10" s="3">
        <v>2</v>
      </c>
      <c r="BN10" s="4">
        <v>88.88</v>
      </c>
      <c r="BO10" s="3">
        <v>358</v>
      </c>
      <c r="BP10" s="10">
        <f>BO10/BK10</f>
        <v>19.888888888888889</v>
      </c>
      <c r="BQ10" s="13" t="s">
        <v>9</v>
      </c>
      <c r="BS10" s="1"/>
      <c r="BT10" s="2" t="s">
        <v>12</v>
      </c>
      <c r="BU10" s="3">
        <v>18</v>
      </c>
      <c r="BV10" s="3">
        <v>0</v>
      </c>
      <c r="BW10" s="3">
        <v>13</v>
      </c>
      <c r="BX10" s="4">
        <v>27.77</v>
      </c>
      <c r="BY10" s="3">
        <v>136.5</v>
      </c>
      <c r="BZ10" s="10">
        <f>BY10/BU10</f>
        <v>7.583333333333333</v>
      </c>
      <c r="CA10" s="13" t="s">
        <v>31</v>
      </c>
      <c r="CC10" s="1"/>
      <c r="CD10" s="2" t="s">
        <v>12</v>
      </c>
      <c r="CE10" s="3">
        <v>18</v>
      </c>
      <c r="CF10" s="3">
        <v>0</v>
      </c>
      <c r="CG10" s="3">
        <v>5</v>
      </c>
      <c r="CH10" s="4">
        <v>72.22</v>
      </c>
      <c r="CI10" s="3">
        <v>131</v>
      </c>
      <c r="CJ10" s="10">
        <f>CI10/CE10</f>
        <v>7.2777777777777777</v>
      </c>
      <c r="CK10" s="13" t="s">
        <v>31</v>
      </c>
      <c r="CM10" s="1"/>
      <c r="CN10" s="2" t="s">
        <v>12</v>
      </c>
      <c r="CO10" s="3">
        <v>18</v>
      </c>
      <c r="CP10" s="3">
        <v>0</v>
      </c>
      <c r="CQ10" s="3">
        <v>2</v>
      </c>
      <c r="CR10" s="4">
        <v>88.88</v>
      </c>
      <c r="CS10" s="3">
        <v>1282</v>
      </c>
      <c r="CT10" s="10">
        <f>CS10/CO10</f>
        <v>71.222222222222229</v>
      </c>
      <c r="CU10" s="19" t="s">
        <v>11</v>
      </c>
      <c r="CW10" s="1"/>
      <c r="CX10" s="2" t="s">
        <v>12</v>
      </c>
      <c r="CY10" s="3">
        <v>18</v>
      </c>
      <c r="CZ10" s="3">
        <v>0</v>
      </c>
      <c r="DA10" s="3">
        <v>0</v>
      </c>
      <c r="DB10" s="4">
        <v>100</v>
      </c>
      <c r="DC10" s="3">
        <v>1536</v>
      </c>
      <c r="DD10" s="10">
        <f>DC10/CY10</f>
        <v>85.333333333333329</v>
      </c>
      <c r="DE10" s="13" t="s">
        <v>11</v>
      </c>
      <c r="DG10" s="1"/>
      <c r="DH10" s="2" t="s">
        <v>12</v>
      </c>
      <c r="DI10" s="3">
        <v>18</v>
      </c>
      <c r="DJ10" s="3">
        <v>1</v>
      </c>
      <c r="DK10" s="3">
        <v>5</v>
      </c>
      <c r="DL10" s="4">
        <v>66.66</v>
      </c>
      <c r="DM10" s="3">
        <v>289</v>
      </c>
      <c r="DN10" s="10">
        <f>DM10/DI10</f>
        <v>16.055555555555557</v>
      </c>
      <c r="DO10" s="19" t="s">
        <v>11</v>
      </c>
      <c r="DQ10" s="1"/>
      <c r="DR10" s="2" t="s">
        <v>12</v>
      </c>
      <c r="DS10" s="3">
        <v>18</v>
      </c>
      <c r="DT10" s="3">
        <v>1</v>
      </c>
      <c r="DU10" s="3">
        <v>3</v>
      </c>
      <c r="DV10" s="4">
        <v>77.77</v>
      </c>
      <c r="DW10" s="3">
        <v>288</v>
      </c>
      <c r="DX10" s="10">
        <f>DW10/DS10</f>
        <v>16</v>
      </c>
      <c r="DY10" s="13" t="s">
        <v>29</v>
      </c>
      <c r="EA10" s="1"/>
      <c r="EB10" s="2" t="s">
        <v>12</v>
      </c>
      <c r="EC10" s="3">
        <v>18</v>
      </c>
      <c r="ED10" s="3">
        <v>1</v>
      </c>
      <c r="EE10" s="3">
        <v>2</v>
      </c>
      <c r="EF10" s="4">
        <v>83.33</v>
      </c>
      <c r="EG10" s="3">
        <v>314</v>
      </c>
      <c r="EH10" s="10">
        <f>EG10/EC10</f>
        <v>17.444444444444443</v>
      </c>
      <c r="EI10" s="13" t="s">
        <v>9</v>
      </c>
      <c r="EK10" s="1"/>
      <c r="EL10" s="2" t="s">
        <v>12</v>
      </c>
      <c r="EM10" s="3">
        <v>18</v>
      </c>
      <c r="EN10" s="3">
        <v>1</v>
      </c>
      <c r="EO10" s="3">
        <v>8</v>
      </c>
      <c r="EP10" s="4">
        <v>50</v>
      </c>
      <c r="EQ10" s="3">
        <v>245</v>
      </c>
      <c r="ER10" s="10">
        <f>EQ10/EM10</f>
        <v>13.611111111111111</v>
      </c>
      <c r="ES10" s="13" t="s">
        <v>31</v>
      </c>
      <c r="EU10" s="1"/>
      <c r="EV10" s="2" t="s">
        <v>12</v>
      </c>
      <c r="EW10" s="3">
        <v>18</v>
      </c>
      <c r="EX10" s="3">
        <v>1</v>
      </c>
      <c r="EY10" s="3">
        <v>5</v>
      </c>
      <c r="EZ10" s="4">
        <v>66.66</v>
      </c>
      <c r="FA10" s="3">
        <v>1131</v>
      </c>
      <c r="FB10" s="10">
        <f>FA10/EW10</f>
        <v>62.833333333333336</v>
      </c>
      <c r="FC10" s="19" t="s">
        <v>11</v>
      </c>
      <c r="FE10" s="1"/>
      <c r="FF10" s="2" t="s">
        <v>12</v>
      </c>
      <c r="FG10" s="3">
        <v>18</v>
      </c>
      <c r="FH10" s="3">
        <v>0</v>
      </c>
      <c r="FI10" s="3">
        <v>3</v>
      </c>
      <c r="FJ10" s="4">
        <v>83.33</v>
      </c>
      <c r="FK10" s="3">
        <v>1250</v>
      </c>
      <c r="FL10" s="10">
        <f>FK10/FG10</f>
        <v>69.444444444444443</v>
      </c>
      <c r="FM10" s="19" t="s">
        <v>11</v>
      </c>
      <c r="FO10" s="1"/>
      <c r="FP10" s="2" t="s">
        <v>12</v>
      </c>
      <c r="FQ10" s="3">
        <v>18</v>
      </c>
      <c r="FR10" s="3">
        <v>0</v>
      </c>
      <c r="FS10" s="3">
        <v>0</v>
      </c>
      <c r="FT10" s="4">
        <v>100</v>
      </c>
      <c r="FU10" s="3">
        <v>1355</v>
      </c>
      <c r="FV10" s="10">
        <f>FU10/FQ10</f>
        <v>75.277777777777771</v>
      </c>
      <c r="FW10" s="19" t="s">
        <v>11</v>
      </c>
    </row>
    <row r="11" spans="1:179" ht="15.75" x14ac:dyDescent="0.25">
      <c r="A11" s="62" t="s">
        <v>15</v>
      </c>
      <c r="B11" s="63"/>
      <c r="C11" s="52"/>
      <c r="D11" s="53"/>
      <c r="E11" s="53"/>
      <c r="F11" s="53"/>
      <c r="G11" s="53"/>
      <c r="H11" s="53"/>
      <c r="I11" s="54"/>
      <c r="K11" s="62" t="s">
        <v>15</v>
      </c>
      <c r="L11" s="63"/>
      <c r="M11" s="52"/>
      <c r="N11" s="53"/>
      <c r="O11" s="53"/>
      <c r="P11" s="53"/>
      <c r="Q11" s="53"/>
      <c r="R11" s="53"/>
      <c r="S11" s="54"/>
      <c r="U11" s="62" t="s">
        <v>15</v>
      </c>
      <c r="V11" s="63"/>
      <c r="W11" s="52"/>
      <c r="X11" s="53"/>
      <c r="Y11" s="53"/>
      <c r="Z11" s="53"/>
      <c r="AA11" s="53"/>
      <c r="AB11" s="53"/>
      <c r="AC11" s="54"/>
      <c r="AE11" s="62" t="s">
        <v>15</v>
      </c>
      <c r="AF11" s="63"/>
      <c r="AG11" s="52"/>
      <c r="AH11" s="53"/>
      <c r="AI11" s="53"/>
      <c r="AJ11" s="53"/>
      <c r="AK11" s="53"/>
      <c r="AL11" s="53"/>
      <c r="AM11" s="54"/>
      <c r="AO11" s="62" t="s">
        <v>15</v>
      </c>
      <c r="AP11" s="63"/>
      <c r="AQ11" s="52"/>
      <c r="AR11" s="53"/>
      <c r="AS11" s="53"/>
      <c r="AT11" s="53"/>
      <c r="AU11" s="53"/>
      <c r="AV11" s="53"/>
      <c r="AW11" s="54"/>
      <c r="AY11" s="62" t="s">
        <v>15</v>
      </c>
      <c r="AZ11" s="63"/>
      <c r="BA11" s="52"/>
      <c r="BB11" s="53"/>
      <c r="BC11" s="53"/>
      <c r="BD11" s="53"/>
      <c r="BE11" s="53"/>
      <c r="BF11" s="53"/>
      <c r="BG11" s="54"/>
      <c r="BI11" s="62" t="s">
        <v>15</v>
      </c>
      <c r="BJ11" s="63"/>
      <c r="BK11" s="52"/>
      <c r="BL11" s="53"/>
      <c r="BM11" s="53"/>
      <c r="BN11" s="53"/>
      <c r="BO11" s="53"/>
      <c r="BP11" s="53"/>
      <c r="BQ11" s="54"/>
      <c r="BS11" s="62" t="s">
        <v>15</v>
      </c>
      <c r="BT11" s="63"/>
      <c r="BU11" s="52"/>
      <c r="BV11" s="53"/>
      <c r="BW11" s="53"/>
      <c r="BX11" s="53"/>
      <c r="BY11" s="53"/>
      <c r="BZ11" s="53"/>
      <c r="CA11" s="54"/>
      <c r="CC11" s="62" t="s">
        <v>15</v>
      </c>
      <c r="CD11" s="63"/>
      <c r="CE11" s="52"/>
      <c r="CF11" s="53"/>
      <c r="CG11" s="53"/>
      <c r="CH11" s="53"/>
      <c r="CI11" s="53"/>
      <c r="CJ11" s="53"/>
      <c r="CK11" s="54"/>
      <c r="CM11" s="62" t="s">
        <v>15</v>
      </c>
      <c r="CN11" s="63"/>
      <c r="CO11" s="52"/>
      <c r="CP11" s="53"/>
      <c r="CQ11" s="53"/>
      <c r="CR11" s="53"/>
      <c r="CS11" s="53"/>
      <c r="CT11" s="53"/>
      <c r="CU11" s="54"/>
      <c r="CW11" s="62" t="s">
        <v>15</v>
      </c>
      <c r="CX11" s="63"/>
      <c r="CY11" s="52"/>
      <c r="CZ11" s="53"/>
      <c r="DA11" s="53"/>
      <c r="DB11" s="53"/>
      <c r="DC11" s="53"/>
      <c r="DD11" s="53"/>
      <c r="DE11" s="54"/>
      <c r="DG11" s="62" t="s">
        <v>15</v>
      </c>
      <c r="DH11" s="63"/>
      <c r="DI11" s="52"/>
      <c r="DJ11" s="53"/>
      <c r="DK11" s="53"/>
      <c r="DL11" s="53"/>
      <c r="DM11" s="53"/>
      <c r="DN11" s="53"/>
      <c r="DO11" s="54"/>
      <c r="DQ11" s="62" t="s">
        <v>15</v>
      </c>
      <c r="DR11" s="63"/>
      <c r="DS11" s="52"/>
      <c r="DT11" s="53"/>
      <c r="DU11" s="53"/>
      <c r="DV11" s="53"/>
      <c r="DW11" s="53"/>
      <c r="DX11" s="53"/>
      <c r="DY11" s="54"/>
      <c r="EA11" s="62" t="s">
        <v>15</v>
      </c>
      <c r="EB11" s="63"/>
      <c r="EC11" s="52"/>
      <c r="ED11" s="53"/>
      <c r="EE11" s="53"/>
      <c r="EF11" s="53"/>
      <c r="EG11" s="53"/>
      <c r="EH11" s="53"/>
      <c r="EI11" s="54"/>
      <c r="EK11" s="62" t="s">
        <v>15</v>
      </c>
      <c r="EL11" s="63"/>
      <c r="EM11" s="52"/>
      <c r="EN11" s="53"/>
      <c r="EO11" s="53"/>
      <c r="EP11" s="53"/>
      <c r="EQ11" s="53"/>
      <c r="ER11" s="53"/>
      <c r="ES11" s="54"/>
      <c r="EU11" s="62" t="s">
        <v>15</v>
      </c>
      <c r="EV11" s="63"/>
      <c r="EW11" s="52"/>
      <c r="EX11" s="53"/>
      <c r="EY11" s="53"/>
      <c r="EZ11" s="53"/>
      <c r="FA11" s="53"/>
      <c r="FB11" s="53"/>
      <c r="FC11" s="54"/>
      <c r="FE11" s="62" t="s">
        <v>15</v>
      </c>
      <c r="FF11" s="63"/>
      <c r="FG11" s="52"/>
      <c r="FH11" s="53"/>
      <c r="FI11" s="53"/>
      <c r="FJ11" s="53"/>
      <c r="FK11" s="53"/>
      <c r="FL11" s="53"/>
      <c r="FM11" s="54"/>
      <c r="FO11" s="62" t="s">
        <v>15</v>
      </c>
      <c r="FP11" s="63"/>
      <c r="FQ11" s="52"/>
      <c r="FR11" s="53"/>
      <c r="FS11" s="53"/>
      <c r="FT11" s="53"/>
      <c r="FU11" s="53"/>
      <c r="FV11" s="53"/>
      <c r="FW11" s="54"/>
    </row>
    <row r="12" spans="1:179" ht="45" x14ac:dyDescent="0.25">
      <c r="A12" s="1"/>
      <c r="B12" s="8" t="s">
        <v>16</v>
      </c>
      <c r="C12" s="2">
        <v>18</v>
      </c>
      <c r="D12" s="2">
        <v>4</v>
      </c>
      <c r="E12" s="2">
        <v>2</v>
      </c>
      <c r="F12" s="9">
        <v>66.67</v>
      </c>
      <c r="G12" s="2">
        <v>1070</v>
      </c>
      <c r="H12" s="11">
        <f>G12/C12</f>
        <v>59.444444444444443</v>
      </c>
      <c r="I12" s="13" t="s">
        <v>26</v>
      </c>
      <c r="K12" s="1"/>
      <c r="L12" s="8" t="s">
        <v>16</v>
      </c>
      <c r="M12" s="2">
        <v>18</v>
      </c>
      <c r="N12" s="2">
        <v>6</v>
      </c>
      <c r="O12" s="2">
        <v>5</v>
      </c>
      <c r="P12" s="9">
        <v>38.880000000000003</v>
      </c>
      <c r="Q12" s="2">
        <v>723</v>
      </c>
      <c r="R12" s="11">
        <f>Q12/M12</f>
        <v>40.166666666666664</v>
      </c>
      <c r="S12" s="19" t="s">
        <v>11</v>
      </c>
      <c r="U12" s="1"/>
      <c r="V12" s="8" t="s">
        <v>16</v>
      </c>
      <c r="W12" s="2">
        <v>18</v>
      </c>
      <c r="X12" s="2">
        <v>5</v>
      </c>
      <c r="Y12" s="2">
        <v>1</v>
      </c>
      <c r="Z12" s="9">
        <v>66.66</v>
      </c>
      <c r="AA12" s="2">
        <v>1026</v>
      </c>
      <c r="AB12" s="11">
        <f>AA12/W12</f>
        <v>57</v>
      </c>
      <c r="AC12" s="19" t="s">
        <v>9</v>
      </c>
      <c r="AE12" s="1"/>
      <c r="AF12" s="8" t="s">
        <v>16</v>
      </c>
      <c r="AG12" s="2">
        <v>18</v>
      </c>
      <c r="AH12" s="2">
        <v>5</v>
      </c>
      <c r="AI12" s="2">
        <v>6</v>
      </c>
      <c r="AJ12" s="9">
        <v>38.880000000000003</v>
      </c>
      <c r="AK12" s="2">
        <v>720</v>
      </c>
      <c r="AL12" s="11">
        <f>AK12/AG12</f>
        <v>40</v>
      </c>
      <c r="AM12" s="19" t="s">
        <v>24</v>
      </c>
      <c r="AO12" s="1"/>
      <c r="AP12" s="8" t="s">
        <v>16</v>
      </c>
      <c r="AQ12" s="2">
        <v>18</v>
      </c>
      <c r="AR12" s="2">
        <v>5</v>
      </c>
      <c r="AS12" s="2">
        <v>4</v>
      </c>
      <c r="AT12" s="9">
        <v>50</v>
      </c>
      <c r="AU12" s="2">
        <v>235</v>
      </c>
      <c r="AV12" s="11">
        <f>AU12/AQ12</f>
        <v>13.055555555555555</v>
      </c>
      <c r="AW12" s="13" t="s">
        <v>26</v>
      </c>
      <c r="AY12" s="1"/>
      <c r="AZ12" s="8" t="s">
        <v>16</v>
      </c>
      <c r="BA12" s="2">
        <v>18</v>
      </c>
      <c r="BB12" s="2">
        <v>5</v>
      </c>
      <c r="BC12" s="2">
        <v>2</v>
      </c>
      <c r="BD12" s="9">
        <v>61.11</v>
      </c>
      <c r="BE12" s="2">
        <v>238.3</v>
      </c>
      <c r="BF12" s="11">
        <f>BE12/BA12</f>
        <v>13.238888888888889</v>
      </c>
      <c r="BG12" s="19" t="s">
        <v>11</v>
      </c>
      <c r="BI12" s="1"/>
      <c r="BJ12" s="8" t="s">
        <v>16</v>
      </c>
      <c r="BK12" s="2">
        <v>18</v>
      </c>
      <c r="BL12" s="2">
        <v>4</v>
      </c>
      <c r="BM12" s="2">
        <v>3</v>
      </c>
      <c r="BN12" s="9">
        <v>61.11</v>
      </c>
      <c r="BO12" s="2">
        <v>215</v>
      </c>
      <c r="BP12" s="11">
        <f>BO12/BK12</f>
        <v>11.944444444444445</v>
      </c>
      <c r="BQ12" s="19" t="s">
        <v>9</v>
      </c>
      <c r="BS12" s="1"/>
      <c r="BT12" s="8" t="s">
        <v>16</v>
      </c>
      <c r="BU12" s="2">
        <v>18</v>
      </c>
      <c r="BV12" s="2">
        <v>4</v>
      </c>
      <c r="BW12" s="2">
        <v>5</v>
      </c>
      <c r="BX12" s="9">
        <v>50</v>
      </c>
      <c r="BY12" s="2">
        <v>116</v>
      </c>
      <c r="BZ12" s="11">
        <f>BY12/BU12</f>
        <v>6.4444444444444446</v>
      </c>
      <c r="CA12" s="19" t="s">
        <v>24</v>
      </c>
      <c r="CC12" s="1"/>
      <c r="CD12" s="8" t="s">
        <v>16</v>
      </c>
      <c r="CE12" s="2">
        <v>18</v>
      </c>
      <c r="CF12" s="2">
        <v>6</v>
      </c>
      <c r="CG12" s="2">
        <v>2</v>
      </c>
      <c r="CH12" s="9">
        <v>55.55</v>
      </c>
      <c r="CI12" s="2">
        <v>82.5</v>
      </c>
      <c r="CJ12" s="11">
        <f>CI12/CE12</f>
        <v>4.583333333333333</v>
      </c>
      <c r="CK12" s="19" t="s">
        <v>24</v>
      </c>
      <c r="CM12" s="1"/>
      <c r="CN12" s="8" t="s">
        <v>16</v>
      </c>
      <c r="CO12" s="2">
        <v>18</v>
      </c>
      <c r="CP12" s="2">
        <v>4</v>
      </c>
      <c r="CQ12" s="2">
        <v>4</v>
      </c>
      <c r="CR12" s="9">
        <v>55.55</v>
      </c>
      <c r="CS12" s="2">
        <v>887</v>
      </c>
      <c r="CT12" s="11">
        <f>CS12/CO12</f>
        <v>49.277777777777779</v>
      </c>
      <c r="CU12" s="13" t="s">
        <v>26</v>
      </c>
      <c r="CW12" s="1"/>
      <c r="CX12" s="8" t="s">
        <v>16</v>
      </c>
      <c r="CY12" s="2">
        <v>18</v>
      </c>
      <c r="CZ12" s="2">
        <v>0</v>
      </c>
      <c r="DA12" s="2">
        <v>6</v>
      </c>
      <c r="DB12" s="9">
        <v>66.67</v>
      </c>
      <c r="DC12" s="2">
        <v>1042</v>
      </c>
      <c r="DD12" s="11">
        <f>DC12/CY12</f>
        <v>57.888888888888886</v>
      </c>
      <c r="DE12" s="13" t="s">
        <v>26</v>
      </c>
      <c r="DG12" s="1"/>
      <c r="DH12" s="8" t="s">
        <v>16</v>
      </c>
      <c r="DI12" s="2">
        <v>18</v>
      </c>
      <c r="DJ12" s="2">
        <v>6</v>
      </c>
      <c r="DK12" s="2">
        <v>3</v>
      </c>
      <c r="DL12" s="9">
        <v>50</v>
      </c>
      <c r="DM12" s="2">
        <v>210</v>
      </c>
      <c r="DN12" s="11">
        <f>DM12/DI12</f>
        <v>11.666666666666666</v>
      </c>
      <c r="DO12" s="13" t="s">
        <v>26</v>
      </c>
      <c r="DQ12" s="1"/>
      <c r="DR12" s="8" t="s">
        <v>16</v>
      </c>
      <c r="DS12" s="2">
        <v>18</v>
      </c>
      <c r="DT12" s="2">
        <v>6</v>
      </c>
      <c r="DU12" s="2">
        <v>3</v>
      </c>
      <c r="DV12" s="9">
        <v>50</v>
      </c>
      <c r="DW12" s="2">
        <v>194</v>
      </c>
      <c r="DX12" s="11">
        <f>DW12/DS12</f>
        <v>10.777777777777779</v>
      </c>
      <c r="DY12" s="19" t="s">
        <v>11</v>
      </c>
      <c r="EA12" s="1"/>
      <c r="EB12" s="8" t="s">
        <v>16</v>
      </c>
      <c r="EC12" s="2">
        <v>18</v>
      </c>
      <c r="ED12" s="2">
        <v>6</v>
      </c>
      <c r="EE12" s="2">
        <v>2</v>
      </c>
      <c r="EF12" s="9">
        <v>55.55</v>
      </c>
      <c r="EG12" s="2">
        <v>212</v>
      </c>
      <c r="EH12" s="11">
        <f>EG12/EC12</f>
        <v>11.777777777777779</v>
      </c>
      <c r="EI12" s="19" t="s">
        <v>9</v>
      </c>
      <c r="EK12" s="1"/>
      <c r="EL12" s="8" t="s">
        <v>16</v>
      </c>
      <c r="EM12" s="2">
        <v>18</v>
      </c>
      <c r="EN12" s="2">
        <v>6</v>
      </c>
      <c r="EO12" s="2">
        <v>6</v>
      </c>
      <c r="EP12" s="9">
        <v>33.33</v>
      </c>
      <c r="EQ12" s="2">
        <v>157</v>
      </c>
      <c r="ER12" s="11">
        <f>EQ12/EM12</f>
        <v>8.7222222222222214</v>
      </c>
      <c r="ES12" s="19" t="s">
        <v>24</v>
      </c>
      <c r="EU12" s="1"/>
      <c r="EV12" s="8" t="s">
        <v>16</v>
      </c>
      <c r="EW12" s="2">
        <v>18</v>
      </c>
      <c r="EX12" s="2">
        <v>6</v>
      </c>
      <c r="EY12" s="2">
        <v>6</v>
      </c>
      <c r="EZ12" s="9">
        <v>33.33</v>
      </c>
      <c r="FA12" s="2">
        <v>774</v>
      </c>
      <c r="FB12" s="11">
        <f>FA12/EW12</f>
        <v>43</v>
      </c>
      <c r="FC12" s="13" t="s">
        <v>26</v>
      </c>
      <c r="FE12" s="1"/>
      <c r="FF12" s="8" t="s">
        <v>16</v>
      </c>
      <c r="FG12" s="2">
        <v>18</v>
      </c>
      <c r="FH12" s="2">
        <v>4</v>
      </c>
      <c r="FI12" s="2">
        <v>5</v>
      </c>
      <c r="FJ12" s="9">
        <v>50</v>
      </c>
      <c r="FK12" s="2">
        <v>864</v>
      </c>
      <c r="FL12" s="11">
        <f>FK12/FG12</f>
        <v>48</v>
      </c>
      <c r="FM12" s="13" t="s">
        <v>26</v>
      </c>
      <c r="FO12" s="1"/>
      <c r="FP12" s="8" t="s">
        <v>16</v>
      </c>
      <c r="FQ12" s="2">
        <v>18</v>
      </c>
      <c r="FR12" s="2">
        <v>0</v>
      </c>
      <c r="FS12" s="2">
        <v>7</v>
      </c>
      <c r="FT12" s="9">
        <v>61.11</v>
      </c>
      <c r="FU12" s="2">
        <v>962</v>
      </c>
      <c r="FV12" s="11">
        <f>FU12/FQ12</f>
        <v>53.444444444444443</v>
      </c>
      <c r="FW12" s="13" t="s">
        <v>26</v>
      </c>
    </row>
    <row r="13" spans="1:179" ht="45" x14ac:dyDescent="0.25">
      <c r="A13" s="1"/>
      <c r="B13" s="8" t="s">
        <v>17</v>
      </c>
      <c r="C13" s="2">
        <v>19</v>
      </c>
      <c r="D13" s="2">
        <v>1</v>
      </c>
      <c r="E13" s="2">
        <v>4</v>
      </c>
      <c r="F13" s="9">
        <v>73.680000000000007</v>
      </c>
      <c r="G13" s="2">
        <v>1331</v>
      </c>
      <c r="H13" s="11">
        <f>G13/C13</f>
        <v>70.05263157894737</v>
      </c>
      <c r="I13" s="13" t="s">
        <v>9</v>
      </c>
      <c r="K13" s="1"/>
      <c r="L13" s="8" t="s">
        <v>17</v>
      </c>
      <c r="M13" s="2">
        <v>19</v>
      </c>
      <c r="N13" s="2">
        <v>2</v>
      </c>
      <c r="O13" s="2">
        <v>12</v>
      </c>
      <c r="P13" s="9">
        <v>26.31</v>
      </c>
      <c r="Q13" s="2">
        <v>734</v>
      </c>
      <c r="R13" s="11">
        <f>Q13/M13</f>
        <v>38.631578947368418</v>
      </c>
      <c r="S13" s="19" t="s">
        <v>11</v>
      </c>
      <c r="U13" s="1"/>
      <c r="V13" s="8" t="s">
        <v>17</v>
      </c>
      <c r="W13" s="2">
        <v>19</v>
      </c>
      <c r="X13" s="2">
        <v>2</v>
      </c>
      <c r="Y13" s="2">
        <v>5</v>
      </c>
      <c r="Z13" s="9">
        <v>63.15</v>
      </c>
      <c r="AA13" s="2">
        <v>1207</v>
      </c>
      <c r="AB13" s="11">
        <f>AA13/W13</f>
        <v>63.526315789473685</v>
      </c>
      <c r="AC13" s="19" t="s">
        <v>32</v>
      </c>
      <c r="AE13" s="1"/>
      <c r="AF13" s="8" t="s">
        <v>17</v>
      </c>
      <c r="AG13" s="2">
        <v>19</v>
      </c>
      <c r="AH13" s="2">
        <v>2</v>
      </c>
      <c r="AI13" s="2">
        <v>12</v>
      </c>
      <c r="AJ13" s="9">
        <v>26.31</v>
      </c>
      <c r="AK13" s="2">
        <v>780</v>
      </c>
      <c r="AL13" s="11">
        <f>AK13/AG13</f>
        <v>41.05263157894737</v>
      </c>
      <c r="AM13" s="19" t="s">
        <v>24</v>
      </c>
      <c r="AO13" s="1"/>
      <c r="AP13" s="8" t="s">
        <v>17</v>
      </c>
      <c r="AQ13" s="2">
        <v>19</v>
      </c>
      <c r="AR13" s="2">
        <v>1</v>
      </c>
      <c r="AS13" s="2">
        <v>5</v>
      </c>
      <c r="AT13" s="9">
        <v>68.42</v>
      </c>
      <c r="AU13" s="2">
        <v>310</v>
      </c>
      <c r="AV13" s="11">
        <f>AU13/AQ13</f>
        <v>16.315789473684209</v>
      </c>
      <c r="AW13" s="13" t="s">
        <v>9</v>
      </c>
      <c r="AY13" s="1"/>
      <c r="AZ13" s="8" t="s">
        <v>17</v>
      </c>
      <c r="BA13" s="2">
        <v>19</v>
      </c>
      <c r="BB13" s="2">
        <v>1</v>
      </c>
      <c r="BC13" s="2">
        <v>8</v>
      </c>
      <c r="BD13" s="9">
        <v>52.63</v>
      </c>
      <c r="BE13" s="2">
        <v>255.6</v>
      </c>
      <c r="BF13" s="11">
        <f>BE13/BA13</f>
        <v>13.452631578947368</v>
      </c>
      <c r="BG13" s="19" t="s">
        <v>11</v>
      </c>
      <c r="BI13" s="1"/>
      <c r="BJ13" s="8" t="s">
        <v>17</v>
      </c>
      <c r="BK13" s="2">
        <v>19</v>
      </c>
      <c r="BL13" s="2">
        <v>1</v>
      </c>
      <c r="BM13" s="2">
        <v>9</v>
      </c>
      <c r="BN13" s="9">
        <v>47.36</v>
      </c>
      <c r="BO13" s="2">
        <v>263</v>
      </c>
      <c r="BP13" s="11">
        <f>BO13/BK13</f>
        <v>13.842105263157896</v>
      </c>
      <c r="BQ13" s="19" t="s">
        <v>32</v>
      </c>
      <c r="BS13" s="1"/>
      <c r="BT13" s="8" t="s">
        <v>17</v>
      </c>
      <c r="BU13" s="2">
        <v>19</v>
      </c>
      <c r="BV13" s="2">
        <v>1</v>
      </c>
      <c r="BW13" s="2">
        <v>10</v>
      </c>
      <c r="BX13" s="9">
        <v>42.1</v>
      </c>
      <c r="BY13" s="2">
        <v>128</v>
      </c>
      <c r="BZ13" s="11">
        <f>BY13/BU13</f>
        <v>6.7368421052631575</v>
      </c>
      <c r="CA13" s="19" t="s">
        <v>24</v>
      </c>
      <c r="CC13" s="1"/>
      <c r="CD13" s="8" t="s">
        <v>17</v>
      </c>
      <c r="CE13" s="2">
        <v>19</v>
      </c>
      <c r="CF13" s="2">
        <v>2</v>
      </c>
      <c r="CG13" s="2">
        <v>4</v>
      </c>
      <c r="CH13" s="9">
        <v>68.42</v>
      </c>
      <c r="CI13" s="2">
        <v>111.7</v>
      </c>
      <c r="CJ13" s="11">
        <f>CI13/CE13</f>
        <v>5.8789473684210529</v>
      </c>
      <c r="CK13" s="19" t="s">
        <v>24</v>
      </c>
      <c r="CM13" s="1"/>
      <c r="CN13" s="8" t="s">
        <v>17</v>
      </c>
      <c r="CO13" s="2">
        <v>19</v>
      </c>
      <c r="CP13" s="2">
        <v>1</v>
      </c>
      <c r="CQ13" s="2">
        <v>9</v>
      </c>
      <c r="CR13" s="9">
        <v>47.36</v>
      </c>
      <c r="CS13" s="2">
        <v>1068</v>
      </c>
      <c r="CT13" s="11">
        <f>CS13/CO13</f>
        <v>56.210526315789473</v>
      </c>
      <c r="CU13" s="13" t="s">
        <v>9</v>
      </c>
      <c r="CW13" s="1"/>
      <c r="CX13" s="8" t="s">
        <v>17</v>
      </c>
      <c r="CY13" s="2">
        <v>19</v>
      </c>
      <c r="CZ13" s="2">
        <v>0</v>
      </c>
      <c r="DA13" s="2">
        <v>8</v>
      </c>
      <c r="DB13" s="9">
        <v>57.89</v>
      </c>
      <c r="DC13" s="2">
        <v>1123</v>
      </c>
      <c r="DD13" s="11">
        <f>DC13/CY13</f>
        <v>59.10526315789474</v>
      </c>
      <c r="DE13" s="13" t="s">
        <v>9</v>
      </c>
      <c r="DG13" s="1"/>
      <c r="DH13" s="8" t="s">
        <v>17</v>
      </c>
      <c r="DI13" s="2">
        <v>19</v>
      </c>
      <c r="DJ13" s="2">
        <v>2</v>
      </c>
      <c r="DK13" s="2">
        <v>9</v>
      </c>
      <c r="DL13" s="9">
        <v>42.1</v>
      </c>
      <c r="DM13" s="2">
        <v>248</v>
      </c>
      <c r="DN13" s="11">
        <f>DM13/DI13</f>
        <v>13.052631578947368</v>
      </c>
      <c r="DO13" s="13" t="s">
        <v>9</v>
      </c>
      <c r="DQ13" s="1"/>
      <c r="DR13" s="8" t="s">
        <v>17</v>
      </c>
      <c r="DS13" s="2">
        <v>19</v>
      </c>
      <c r="DT13" s="2">
        <v>2</v>
      </c>
      <c r="DU13" s="2">
        <v>10</v>
      </c>
      <c r="DV13" s="9">
        <v>36.840000000000003</v>
      </c>
      <c r="DW13" s="2">
        <v>190</v>
      </c>
      <c r="DX13" s="11">
        <f>DW13/DS13</f>
        <v>10</v>
      </c>
      <c r="DY13" s="19" t="s">
        <v>11</v>
      </c>
      <c r="EA13" s="1"/>
      <c r="EB13" s="8" t="s">
        <v>17</v>
      </c>
      <c r="EC13" s="2">
        <v>19</v>
      </c>
      <c r="ED13" s="2">
        <v>2</v>
      </c>
      <c r="EE13" s="2">
        <v>7</v>
      </c>
      <c r="EF13" s="9">
        <v>52.63</v>
      </c>
      <c r="EG13" s="2">
        <v>255</v>
      </c>
      <c r="EH13" s="11">
        <f>EG13/EC13</f>
        <v>13.421052631578947</v>
      </c>
      <c r="EI13" s="19" t="s">
        <v>32</v>
      </c>
      <c r="EK13" s="1"/>
      <c r="EL13" s="8" t="s">
        <v>17</v>
      </c>
      <c r="EM13" s="2">
        <v>19</v>
      </c>
      <c r="EN13" s="2">
        <v>2</v>
      </c>
      <c r="EO13" s="2">
        <v>13</v>
      </c>
      <c r="EP13" s="9">
        <v>21.05</v>
      </c>
      <c r="EQ13" s="2">
        <v>167</v>
      </c>
      <c r="ER13" s="11">
        <f>EQ13/EM13</f>
        <v>8.7894736842105257</v>
      </c>
      <c r="ES13" s="19" t="s">
        <v>24</v>
      </c>
      <c r="EU13" s="1"/>
      <c r="EV13" s="8" t="s">
        <v>17</v>
      </c>
      <c r="EW13" s="2">
        <v>19</v>
      </c>
      <c r="EX13" s="2">
        <v>2</v>
      </c>
      <c r="EY13" s="2">
        <v>10</v>
      </c>
      <c r="EZ13" s="9">
        <v>36.840000000000003</v>
      </c>
      <c r="FA13" s="2">
        <v>861</v>
      </c>
      <c r="FB13" s="11">
        <f>FA13/EW13</f>
        <v>45.315789473684212</v>
      </c>
      <c r="FC13" s="13" t="s">
        <v>9</v>
      </c>
      <c r="FE13" s="1"/>
      <c r="FF13" s="8" t="s">
        <v>17</v>
      </c>
      <c r="FG13" s="2">
        <v>19</v>
      </c>
      <c r="FH13" s="2">
        <v>0</v>
      </c>
      <c r="FI13" s="2">
        <v>12</v>
      </c>
      <c r="FJ13" s="9">
        <v>36.840000000000003</v>
      </c>
      <c r="FK13" s="2">
        <v>982</v>
      </c>
      <c r="FL13" s="11">
        <f>FK13/FG13</f>
        <v>51.684210526315788</v>
      </c>
      <c r="FM13" s="13" t="s">
        <v>9</v>
      </c>
      <c r="FO13" s="1"/>
      <c r="FP13" s="8" t="s">
        <v>17</v>
      </c>
      <c r="FQ13" s="2">
        <v>19</v>
      </c>
      <c r="FR13" s="2">
        <v>0</v>
      </c>
      <c r="FS13" s="2">
        <v>10</v>
      </c>
      <c r="FT13" s="9">
        <v>47.36</v>
      </c>
      <c r="FU13" s="2">
        <v>1085</v>
      </c>
      <c r="FV13" s="11">
        <f>FU13/FQ13</f>
        <v>57.10526315789474</v>
      </c>
      <c r="FW13" s="13" t="s">
        <v>9</v>
      </c>
    </row>
    <row r="14" spans="1:179" ht="16.5" thickBot="1" x14ac:dyDescent="0.3">
      <c r="A14" s="43" t="s">
        <v>18</v>
      </c>
      <c r="B14" s="44"/>
      <c r="C14" s="25">
        <f>SUM(C4,C6,C8:C10,C12:C13)</f>
        <v>134</v>
      </c>
      <c r="D14" s="25">
        <f>SUM(D4,D6,D8:D10,D12:D13)</f>
        <v>8</v>
      </c>
      <c r="E14" s="25">
        <f>SUM(E4,E6,E8:E10,E12:E13)</f>
        <v>45</v>
      </c>
      <c r="F14" s="15">
        <f>AVERAGE(F4,F6,F8:F10,F12:F13)</f>
        <v>61.944285714285719</v>
      </c>
      <c r="G14" s="15">
        <f>AVERAGE(G4,G6,G8:G10,G12:G13)</f>
        <v>1150.4285714285713</v>
      </c>
      <c r="H14" s="15">
        <f>AVERAGE(H4,H6,H8:H10,H12:H13)</f>
        <v>61.005438105066595</v>
      </c>
      <c r="I14" s="16"/>
      <c r="K14" s="43" t="s">
        <v>18</v>
      </c>
      <c r="L14" s="44"/>
      <c r="M14" s="26">
        <f>SUM(M4,M6,M8:M10,M12:M13)</f>
        <v>134</v>
      </c>
      <c r="N14" s="26">
        <f>SUM(N4,N6,N8:N10,N12:N13)</f>
        <v>13</v>
      </c>
      <c r="O14" s="26">
        <f>SUM(O4,O6,O8:O10,O12:O13)</f>
        <v>25</v>
      </c>
      <c r="P14" s="15">
        <f>AVERAGE(P4,P6,P8:P10,P12:P13)</f>
        <v>72.412857142857135</v>
      </c>
      <c r="Q14" s="15">
        <f>AVERAGE(Q4,Q6,Q8:Q10,Q12:Q13)</f>
        <v>1215.8571428571429</v>
      </c>
      <c r="R14" s="15">
        <f>AVERAGE(R4,R6,R8:R10,R12:R13)</f>
        <v>64.204703916654381</v>
      </c>
      <c r="S14" s="16"/>
      <c r="U14" s="43" t="s">
        <v>18</v>
      </c>
      <c r="V14" s="44"/>
      <c r="W14" s="27">
        <f>SUM(W4,W6,W8:W10,W12:W13)</f>
        <v>134</v>
      </c>
      <c r="X14" s="27">
        <f>SUM(X4,X6,X8:X10,X12:X13)</f>
        <v>11</v>
      </c>
      <c r="Y14" s="27">
        <f>SUM(Y4,Y6,Y8:Y10,Y12:Y13)</f>
        <v>14</v>
      </c>
      <c r="Z14" s="15">
        <v>81.34</v>
      </c>
      <c r="AA14" s="15">
        <f>AVERAGE(AA4,AA6,AA8:AA10,AA12:AA13)</f>
        <v>1330.2857142857142</v>
      </c>
      <c r="AB14" s="15">
        <f>AVERAGE(AB4,AB6,AB8:AB10,AB12:AB13)</f>
        <v>69.712987370386756</v>
      </c>
      <c r="AC14" s="16"/>
      <c r="AE14" s="43" t="s">
        <v>18</v>
      </c>
      <c r="AF14" s="44"/>
      <c r="AG14" s="27">
        <f>SUM(AG4,AG6,AG8:AG10,AG12:AG13)</f>
        <v>134</v>
      </c>
      <c r="AH14" s="27">
        <f>SUM(AH4,AH6,AH8:AH10,AH12:AH13)</f>
        <v>11</v>
      </c>
      <c r="AI14" s="27">
        <f>SUM(AI4,AI6,AI8:AI10,AI12:AI13)</f>
        <v>56</v>
      </c>
      <c r="AJ14" s="15">
        <v>50</v>
      </c>
      <c r="AK14" s="15">
        <f>AVERAGE(AK4,AK6,AK8:AK10,AK12:AK13)</f>
        <v>1076.4285714285713</v>
      </c>
      <c r="AL14" s="15">
        <f>AVERAGE(AL4,AL6,AL8:AL10,AL12:AL13)</f>
        <v>55.980460956312349</v>
      </c>
      <c r="AM14" s="16"/>
      <c r="AO14" s="43" t="s">
        <v>18</v>
      </c>
      <c r="AP14" s="44"/>
      <c r="AQ14" s="28">
        <f>SUM(AQ4,AQ6,AQ8:AQ10,AQ12:AQ13)</f>
        <v>134</v>
      </c>
      <c r="AR14" s="28">
        <f>SUM(AR4,AR6,AR8:AR10,AR12:AR13)</f>
        <v>10</v>
      </c>
      <c r="AS14" s="28">
        <f>SUM(AS4,AS6,AS8:AS10,AS12:AS13)</f>
        <v>43</v>
      </c>
      <c r="AT14" s="15">
        <v>60.44</v>
      </c>
      <c r="AU14" s="15">
        <f>AVERAGE(AU4,AU6,AU8:AU10,AU12:AU13)</f>
        <v>282.71428571428572</v>
      </c>
      <c r="AV14" s="15">
        <f>AVERAGE(AV4,AV6,AV8:AV10,AV12:AV13)</f>
        <v>14.972608481989287</v>
      </c>
      <c r="AW14" s="16"/>
      <c r="AY14" s="43" t="s">
        <v>18</v>
      </c>
      <c r="AZ14" s="44"/>
      <c r="BA14" s="28">
        <f>SUM(BA4,BA6,BA8:BA10,BA12:BA13)</f>
        <v>134</v>
      </c>
      <c r="BB14" s="28">
        <f>SUM(BB4,BB6,BB8:BB10,BB12:BB13)</f>
        <v>10</v>
      </c>
      <c r="BC14" s="28">
        <f>SUM(BC4,BC6,BC8:BC10,BC12:BC13)</f>
        <v>18</v>
      </c>
      <c r="BD14" s="15">
        <v>79.099999999999994</v>
      </c>
      <c r="BE14" s="15">
        <f>AVERAGE(BE4,BE6,BE8:BE10,BE12:BE13)</f>
        <v>334.48571428571432</v>
      </c>
      <c r="BF14" s="15">
        <f>AVERAGE(BF4,BF6,BF8:BF10,BF12:BF13)</f>
        <v>17.605566072042851</v>
      </c>
      <c r="BG14" s="16"/>
      <c r="BI14" s="43" t="s">
        <v>18</v>
      </c>
      <c r="BJ14" s="44"/>
      <c r="BK14" s="28">
        <f>SUM(BK4,BK6,BK8:BK10,BK12:BK13)</f>
        <v>134</v>
      </c>
      <c r="BL14" s="28">
        <f>SUM(BL4,BL6,BL8:BL10,BL12:BL13)</f>
        <v>10</v>
      </c>
      <c r="BM14" s="28">
        <f>SUM(BM4,BM6,BM8:BM10,BM12:BM13)</f>
        <v>19</v>
      </c>
      <c r="BN14" s="15">
        <v>78.349999999999994</v>
      </c>
      <c r="BO14" s="15">
        <f>AVERAGE(BO4,BO6,BO8:BO10,BO12:BO13)</f>
        <v>335.85714285714283</v>
      </c>
      <c r="BP14" s="15">
        <f>AVERAGE(BP4,BP6,BP8:BP10,BP12:BP13)</f>
        <v>17.46629908103592</v>
      </c>
      <c r="BQ14" s="16"/>
      <c r="BS14" s="43" t="s">
        <v>18</v>
      </c>
      <c r="BT14" s="44"/>
      <c r="BU14" s="28">
        <f>SUM(BU4,BU6,BU8:BU10,BU12:BU13)</f>
        <v>134</v>
      </c>
      <c r="BV14" s="28">
        <f>SUM(BV4,BV6,BV8:BV10,BV12:BV13)</f>
        <v>10</v>
      </c>
      <c r="BW14" s="28">
        <f>SUM(BW4,BW6,BW8:BW10,BW12:BW13)</f>
        <v>61</v>
      </c>
      <c r="BX14" s="15">
        <v>47.01</v>
      </c>
      <c r="BY14" s="15">
        <f>AVERAGE(BY4,BY6,BY8:BY10,BY12:BY13)</f>
        <v>150.28571428571428</v>
      </c>
      <c r="BZ14" s="15">
        <f>AVERAGE(BZ4,BZ6,BZ8:BZ10,BZ12:BZ13)</f>
        <v>7.801597621504742</v>
      </c>
      <c r="CA14" s="16"/>
      <c r="CC14" s="43" t="s">
        <v>18</v>
      </c>
      <c r="CD14" s="44"/>
      <c r="CE14" s="28">
        <f>SUM(CE4,CE6,CE8:CE10,CE12:CE13)</f>
        <v>134</v>
      </c>
      <c r="CF14" s="28">
        <f>SUM(CF4,CF6,CF8:CF10,CF12:CF13)</f>
        <v>14</v>
      </c>
      <c r="CG14" s="28">
        <f>SUM(CG4,CG6,CG8:CG10,CG12:CG13)</f>
        <v>22</v>
      </c>
      <c r="CH14" s="15">
        <v>73.13</v>
      </c>
      <c r="CI14" s="15">
        <f>AVERAGE(CI4,CI6,CI8:CI10,CI12:CI13)</f>
        <v>123.91428571428573</v>
      </c>
      <c r="CJ14" s="15">
        <f>AVERAGE(CJ4,CJ6,CJ8:CJ10,CJ12:CJ13)</f>
        <v>6.4564951594672957</v>
      </c>
      <c r="CK14" s="16"/>
      <c r="CM14" s="43" t="s">
        <v>18</v>
      </c>
      <c r="CN14" s="44"/>
      <c r="CO14" s="28">
        <f>SUM(CO4,CO6,CO8:CO10,CO12:CO13)</f>
        <v>134</v>
      </c>
      <c r="CP14" s="28">
        <f>SUM(CP4,CP6,CP8:CP10,CP12:CP13)</f>
        <v>9</v>
      </c>
      <c r="CQ14" s="28">
        <f>SUM(CQ4,CQ6,CQ8:CQ10,CQ12:CQ13)</f>
        <v>29</v>
      </c>
      <c r="CR14" s="15">
        <v>71.64</v>
      </c>
      <c r="CS14" s="15">
        <f>AVERAGE(CS4,CS6,CS8:CS10,CS12:CS13)</f>
        <v>1227.1428571428571</v>
      </c>
      <c r="CT14" s="15">
        <f>AVERAGE(CT4,CT6,CT8:CT10,CT12:CT13)</f>
        <v>64.295664651825646</v>
      </c>
      <c r="CU14" s="16"/>
      <c r="CW14" s="43" t="s">
        <v>18</v>
      </c>
      <c r="CX14" s="44"/>
      <c r="CY14" s="29">
        <f>SUM(CY4,CY6,CY8:CY10,CY12:CY13)</f>
        <v>134</v>
      </c>
      <c r="CZ14" s="29">
        <f>SUM(CZ4,CZ6,CZ8:CZ10,CZ12:CZ13)</f>
        <v>0</v>
      </c>
      <c r="DA14" s="29">
        <f>SUM(DA4,DA6,DA8:DA10,DA12:DA13)</f>
        <v>31</v>
      </c>
      <c r="DB14" s="15">
        <v>71.64</v>
      </c>
      <c r="DC14" s="15">
        <f>AVERAGE(DC4,DC6,DC8:DC10,DC12:DC13)</f>
        <v>1350.4285714285713</v>
      </c>
      <c r="DD14" s="15">
        <f>AVERAGE(DD4,DD6,DD8:DD10,DD12:DD13)</f>
        <v>70.943812472357365</v>
      </c>
      <c r="DE14" s="16"/>
      <c r="DG14" s="43" t="s">
        <v>18</v>
      </c>
      <c r="DH14" s="44"/>
      <c r="DI14" s="30">
        <f>SUM(DI4,DI6,DI8:DI10,DI12:DI13)</f>
        <v>134</v>
      </c>
      <c r="DJ14" s="30">
        <f>SUM(DJ4,DJ6,DJ8:DJ10,DJ12:DJ13)</f>
        <v>15</v>
      </c>
      <c r="DK14" s="30">
        <f>SUM(DK4,DK6,DK8:DK10,DK12:DK13)</f>
        <v>44</v>
      </c>
      <c r="DL14" s="15">
        <v>55.97</v>
      </c>
      <c r="DM14" s="15">
        <f>AVERAGE(DM4,DM6,DM8:DM10,DM12:DM13)</f>
        <v>267.85714285714283</v>
      </c>
      <c r="DN14" s="15">
        <f>AVERAGE(DN4,DN6,DN8:DN10,DN12:DN13)</f>
        <v>14.043528428915426</v>
      </c>
      <c r="DO14" s="16"/>
      <c r="DQ14" s="43" t="s">
        <v>18</v>
      </c>
      <c r="DR14" s="44"/>
      <c r="DS14" s="30">
        <f>SUM(DS4,DS6,DS8:DS10,DS12:DS13)</f>
        <v>134</v>
      </c>
      <c r="DT14" s="30">
        <f>SUM(DT4,DT6,DT8:DT10,DT12:DT13)</f>
        <v>15</v>
      </c>
      <c r="DU14" s="30">
        <f>SUM(DU4,DU6,DU8:DU10,DU12:DU13)</f>
        <v>25</v>
      </c>
      <c r="DV14" s="15">
        <v>70.14</v>
      </c>
      <c r="DW14" s="15">
        <f>AVERAGE(DW4,DW6,DW8:DW10,DW12:DW13)</f>
        <v>285.42857142857144</v>
      </c>
      <c r="DX14" s="15">
        <f>AVERAGE(DX4,DX6,DX8:DX10,DX12:DX13)</f>
        <v>14.866744311759792</v>
      </c>
      <c r="DY14" s="16"/>
      <c r="EA14" s="43" t="s">
        <v>18</v>
      </c>
      <c r="EB14" s="44"/>
      <c r="EC14" s="30">
        <f>SUM(EC4,EC6,EC8:EC10,EC12:EC13)</f>
        <v>134</v>
      </c>
      <c r="ED14" s="30">
        <f>SUM(ED4,ED6,ED8:ED10,ED12:ED13)</f>
        <v>15</v>
      </c>
      <c r="EE14" s="30">
        <f>SUM(EE4,EE6,EE8:EE10,EE12:EE13)</f>
        <v>13</v>
      </c>
      <c r="EF14" s="15">
        <v>79.099999999999994</v>
      </c>
      <c r="EG14" s="15">
        <f>AVERAGE(EG4,EG6,EG8:EG10,EG12:EG13)</f>
        <v>312.42857142857144</v>
      </c>
      <c r="EH14" s="15">
        <f>AVERAGE(EH4,EH6,EH8:EH10,EH12:EH13)</f>
        <v>16.290955820924861</v>
      </c>
      <c r="EI14" s="16"/>
      <c r="EK14" s="43" t="s">
        <v>18</v>
      </c>
      <c r="EL14" s="44"/>
      <c r="EM14" s="30">
        <f>SUM(EM4,EM6,EM8:EM10,EM12:EM13)</f>
        <v>134</v>
      </c>
      <c r="EN14" s="30">
        <f>SUM(EN4,EN6,EN8:EN10,EN12:EN13)</f>
        <v>15</v>
      </c>
      <c r="EO14" s="30">
        <f>SUM(EO4,EO6,EO8:EO10,EO12:EO13)</f>
        <v>57</v>
      </c>
      <c r="EP14" s="15">
        <v>46.26</v>
      </c>
      <c r="EQ14" s="15">
        <f>AVERAGE(EQ4,EQ6,EQ8:EQ10,EQ12:EQ13)</f>
        <v>237.71428571428572</v>
      </c>
      <c r="ER14" s="15">
        <f>AVERAGE(ER4,ER6,ER8:ER10,ER12:ER13)</f>
        <v>12.410221632512654</v>
      </c>
      <c r="ES14" s="16"/>
      <c r="EU14" s="43" t="s">
        <v>18</v>
      </c>
      <c r="EV14" s="44"/>
      <c r="EW14" s="30">
        <f>SUM(EW4,EW6,EW8:EW10,EW12:EW13)</f>
        <v>134</v>
      </c>
      <c r="EX14" s="30">
        <f>SUM(EX4,EX6,EX8:EX10,EX12:EX13)</f>
        <v>15</v>
      </c>
      <c r="EY14" s="30">
        <f>SUM(EY4,EY6,EY8:EY10,EY12:EY13)</f>
        <v>42</v>
      </c>
      <c r="EZ14" s="15">
        <v>57.46</v>
      </c>
      <c r="FA14" s="15">
        <f>AVERAGE(FA4,FA6,FA8:FA10,FA12:FA13)</f>
        <v>1103.2857142857142</v>
      </c>
      <c r="FB14" s="15">
        <f>AVERAGE(FB4,FB6,FB8:FB10,FB12:FB13)</f>
        <v>57.60045604206595</v>
      </c>
      <c r="FC14" s="16"/>
      <c r="FE14" s="43" t="s">
        <v>18</v>
      </c>
      <c r="FF14" s="44"/>
      <c r="FG14" s="30">
        <f>SUM(FG4,FG6,FG8:FG10,FG12:FG13)</f>
        <v>134</v>
      </c>
      <c r="FH14" s="30">
        <f>SUM(FH4,FH6,FH8:FH10,FH12:FH13)</f>
        <v>5</v>
      </c>
      <c r="FI14" s="30">
        <f>SUM(FI4,FI6,FI8:FI10,FI12:FI13)</f>
        <v>38</v>
      </c>
      <c r="FJ14" s="15">
        <v>67.91</v>
      </c>
      <c r="FK14" s="15">
        <f>AVERAGE(FK4,FK6,FK8:FK10,FK12:FK13)</f>
        <v>1188.4285714285713</v>
      </c>
      <c r="FL14" s="15">
        <f>AVERAGE(FL4,FL6,FL8:FL10,FL12:FL13)</f>
        <v>62.25679296279916</v>
      </c>
      <c r="FM14" s="16"/>
      <c r="FO14" s="43" t="s">
        <v>18</v>
      </c>
      <c r="FP14" s="44"/>
      <c r="FQ14" s="30">
        <f>SUM(FQ4,FQ6,FQ8:FQ10,FQ12:FQ13)</f>
        <v>134</v>
      </c>
      <c r="FR14" s="30">
        <f>SUM(FR4,FR6,FR8:FR10,FR12:FR13)</f>
        <v>0</v>
      </c>
      <c r="FS14" s="30">
        <f>SUM(FS4,FS6,FS8:FS10,FS12:FS13)</f>
        <v>35</v>
      </c>
      <c r="FT14" s="15">
        <v>73.88</v>
      </c>
      <c r="FU14" s="15">
        <f>AVERAGE(FU4,FU6,FU8:FU10,FU12:FU13)</f>
        <v>1272</v>
      </c>
      <c r="FV14" s="15">
        <f>AVERAGE(FV4,FV6,FV8:FV10,FV12:FV13)</f>
        <v>66.910619686471094</v>
      </c>
      <c r="FW14" s="16"/>
    </row>
  </sheetData>
  <mergeCells count="198">
    <mergeCell ref="CW14:CX14"/>
    <mergeCell ref="CW1:DE1"/>
    <mergeCell ref="CW2:CX2"/>
    <mergeCell ref="CW3:CX3"/>
    <mergeCell ref="CY3:DE3"/>
    <mergeCell ref="CW5:CX5"/>
    <mergeCell ref="CY5:DE5"/>
    <mergeCell ref="CW7:CX7"/>
    <mergeCell ref="CY7:DE7"/>
    <mergeCell ref="CW11:CX11"/>
    <mergeCell ref="CY11:DE11"/>
    <mergeCell ref="A14:B14"/>
    <mergeCell ref="U1:AC1"/>
    <mergeCell ref="AE1:AM1"/>
    <mergeCell ref="U2:V2"/>
    <mergeCell ref="AE2:AF2"/>
    <mergeCell ref="U3:V3"/>
    <mergeCell ref="W3:AC3"/>
    <mergeCell ref="AE3:AF3"/>
    <mergeCell ref="AG3:AM3"/>
    <mergeCell ref="U5:V5"/>
    <mergeCell ref="W5:AC5"/>
    <mergeCell ref="AE5:AF5"/>
    <mergeCell ref="AG5:AM5"/>
    <mergeCell ref="U7:V7"/>
    <mergeCell ref="W7:AC7"/>
    <mergeCell ref="AE7:AF7"/>
    <mergeCell ref="AG7:AM7"/>
    <mergeCell ref="U11:V11"/>
    <mergeCell ref="W11:AC11"/>
    <mergeCell ref="AE11:AF11"/>
    <mergeCell ref="AG11:AM11"/>
    <mergeCell ref="U14:V14"/>
    <mergeCell ref="AE14:AF14"/>
    <mergeCell ref="A1:I1"/>
    <mergeCell ref="A2:B2"/>
    <mergeCell ref="A3:B3"/>
    <mergeCell ref="C3:I3"/>
    <mergeCell ref="A5:B5"/>
    <mergeCell ref="C5:I5"/>
    <mergeCell ref="A7:B7"/>
    <mergeCell ref="C7:I7"/>
    <mergeCell ref="A11:B11"/>
    <mergeCell ref="C11:I11"/>
    <mergeCell ref="K11:L11"/>
    <mergeCell ref="M11:S11"/>
    <mergeCell ref="K14:L14"/>
    <mergeCell ref="K1:S1"/>
    <mergeCell ref="K2:L2"/>
    <mergeCell ref="K3:L3"/>
    <mergeCell ref="M3:S3"/>
    <mergeCell ref="K5:L5"/>
    <mergeCell ref="M5:S5"/>
    <mergeCell ref="AO1:AW1"/>
    <mergeCell ref="AY1:BG1"/>
    <mergeCell ref="BI1:BQ1"/>
    <mergeCell ref="BS1:CA1"/>
    <mergeCell ref="AO2:AP2"/>
    <mergeCell ref="AY2:AZ2"/>
    <mergeCell ref="BI2:BJ2"/>
    <mergeCell ref="BS2:BT2"/>
    <mergeCell ref="K7:L7"/>
    <mergeCell ref="M7:S7"/>
    <mergeCell ref="BS11:BT11"/>
    <mergeCell ref="BU11:CA11"/>
    <mergeCell ref="AO7:AP7"/>
    <mergeCell ref="AQ7:AW7"/>
    <mergeCell ref="AY7:AZ7"/>
    <mergeCell ref="BA7:BG7"/>
    <mergeCell ref="BI7:BJ7"/>
    <mergeCell ref="BK3:BQ3"/>
    <mergeCell ref="BS3:BT3"/>
    <mergeCell ref="BU3:CA3"/>
    <mergeCell ref="AO5:AP5"/>
    <mergeCell ref="AQ5:AW5"/>
    <mergeCell ref="AY5:AZ5"/>
    <mergeCell ref="BA5:BG5"/>
    <mergeCell ref="BI5:BJ5"/>
    <mergeCell ref="BK5:BQ5"/>
    <mergeCell ref="BS5:BT5"/>
    <mergeCell ref="BU5:CA5"/>
    <mergeCell ref="AO3:AP3"/>
    <mergeCell ref="AQ3:AW3"/>
    <mergeCell ref="AY3:AZ3"/>
    <mergeCell ref="BA3:BG3"/>
    <mergeCell ref="BI3:BJ3"/>
    <mergeCell ref="AO14:AP14"/>
    <mergeCell ref="AY14:AZ14"/>
    <mergeCell ref="BI14:BJ14"/>
    <mergeCell ref="BS14:BT14"/>
    <mergeCell ref="CC1:CK1"/>
    <mergeCell ref="CC2:CD2"/>
    <mergeCell ref="CC3:CD3"/>
    <mergeCell ref="CE3:CK3"/>
    <mergeCell ref="CC5:CD5"/>
    <mergeCell ref="CE5:CK5"/>
    <mergeCell ref="CC7:CD7"/>
    <mergeCell ref="CE7:CK7"/>
    <mergeCell ref="CC11:CD11"/>
    <mergeCell ref="CE11:CK11"/>
    <mergeCell ref="CC14:CD14"/>
    <mergeCell ref="BK7:BQ7"/>
    <mergeCell ref="BS7:BT7"/>
    <mergeCell ref="BU7:CA7"/>
    <mergeCell ref="AO11:AP11"/>
    <mergeCell ref="AQ11:AW11"/>
    <mergeCell ref="AY11:AZ11"/>
    <mergeCell ref="BA11:BG11"/>
    <mergeCell ref="BI11:BJ11"/>
    <mergeCell ref="BK11:BQ11"/>
    <mergeCell ref="CM7:CN7"/>
    <mergeCell ref="CO7:CU7"/>
    <mergeCell ref="CM11:CN11"/>
    <mergeCell ref="CO11:CU11"/>
    <mergeCell ref="CM14:CN14"/>
    <mergeCell ref="CM1:CU1"/>
    <mergeCell ref="CM2:CN2"/>
    <mergeCell ref="CM3:CN3"/>
    <mergeCell ref="CO3:CU3"/>
    <mergeCell ref="CM5:CN5"/>
    <mergeCell ref="CO5:CU5"/>
    <mergeCell ref="DG1:DO1"/>
    <mergeCell ref="DQ1:DY1"/>
    <mergeCell ref="EA1:EI1"/>
    <mergeCell ref="EK1:ES1"/>
    <mergeCell ref="EU1:FC1"/>
    <mergeCell ref="DG2:DH2"/>
    <mergeCell ref="DQ2:DR2"/>
    <mergeCell ref="EA2:EB2"/>
    <mergeCell ref="EK2:EL2"/>
    <mergeCell ref="EU2:EV2"/>
    <mergeCell ref="EU3:EV3"/>
    <mergeCell ref="EW3:FC3"/>
    <mergeCell ref="DG5:DH5"/>
    <mergeCell ref="DI5:DO5"/>
    <mergeCell ref="DQ5:DR5"/>
    <mergeCell ref="DS5:DY5"/>
    <mergeCell ref="EA5:EB5"/>
    <mergeCell ref="EC5:EI5"/>
    <mergeCell ref="EK5:EL5"/>
    <mergeCell ref="EM5:ES5"/>
    <mergeCell ref="EU5:EV5"/>
    <mergeCell ref="EW5:FC5"/>
    <mergeCell ref="DG3:DH3"/>
    <mergeCell ref="DI3:DO3"/>
    <mergeCell ref="DQ3:DR3"/>
    <mergeCell ref="DS3:DY3"/>
    <mergeCell ref="EA3:EB3"/>
    <mergeCell ref="EC3:EI3"/>
    <mergeCell ref="EK3:EL3"/>
    <mergeCell ref="EM3:ES3"/>
    <mergeCell ref="EK11:EL11"/>
    <mergeCell ref="EM11:ES11"/>
    <mergeCell ref="EU11:EV11"/>
    <mergeCell ref="EW11:FC11"/>
    <mergeCell ref="DG7:DH7"/>
    <mergeCell ref="DI7:DO7"/>
    <mergeCell ref="DQ7:DR7"/>
    <mergeCell ref="DS7:DY7"/>
    <mergeCell ref="EA7:EB7"/>
    <mergeCell ref="EC7:EI7"/>
    <mergeCell ref="EK7:EL7"/>
    <mergeCell ref="EM7:ES7"/>
    <mergeCell ref="DG14:DH14"/>
    <mergeCell ref="DQ14:DR14"/>
    <mergeCell ref="EA14:EB14"/>
    <mergeCell ref="EK14:EL14"/>
    <mergeCell ref="EU14:EV14"/>
    <mergeCell ref="FE1:FM1"/>
    <mergeCell ref="FE2:FF2"/>
    <mergeCell ref="FE3:FF3"/>
    <mergeCell ref="FG3:FM3"/>
    <mergeCell ref="FE5:FF5"/>
    <mergeCell ref="FG5:FM5"/>
    <mergeCell ref="FE7:FF7"/>
    <mergeCell ref="FG7:FM7"/>
    <mergeCell ref="FE11:FF11"/>
    <mergeCell ref="FG11:FM11"/>
    <mergeCell ref="FE14:FF14"/>
    <mergeCell ref="EU7:EV7"/>
    <mergeCell ref="EW7:FC7"/>
    <mergeCell ref="DG11:DH11"/>
    <mergeCell ref="DI11:DO11"/>
    <mergeCell ref="DQ11:DR11"/>
    <mergeCell ref="DS11:DY11"/>
    <mergeCell ref="EA11:EB11"/>
    <mergeCell ref="EC11:EI11"/>
    <mergeCell ref="FO14:FP14"/>
    <mergeCell ref="FO1:FW1"/>
    <mergeCell ref="FO2:FP2"/>
    <mergeCell ref="FO3:FP3"/>
    <mergeCell ref="FQ3:FW3"/>
    <mergeCell ref="FO5:FP5"/>
    <mergeCell ref="FQ5:FW5"/>
    <mergeCell ref="FO7:FP7"/>
    <mergeCell ref="FQ7:FW7"/>
    <mergeCell ref="FO11:FP11"/>
    <mergeCell ref="FQ11:FW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E8AD-CD75-4D7A-8576-88B0DD528A53}">
  <sheetPr>
    <pageSetUpPr fitToPage="1"/>
  </sheetPr>
  <dimension ref="A1:FM14"/>
  <sheetViews>
    <sheetView topLeftCell="DP1" zoomScale="70" zoomScaleNormal="70" workbookViewId="0">
      <selection activeCell="DQ1" sqref="DQ1:EI14"/>
    </sheetView>
  </sheetViews>
  <sheetFormatPr defaultRowHeight="15" x14ac:dyDescent="0.25"/>
  <sheetData>
    <row r="1" spans="1:169" ht="15.75" customHeight="1" x14ac:dyDescent="0.25">
      <c r="A1" s="45" t="s">
        <v>61</v>
      </c>
      <c r="B1" s="46"/>
      <c r="C1" s="46"/>
      <c r="D1" s="46"/>
      <c r="E1" s="46"/>
      <c r="F1" s="46"/>
      <c r="G1" s="46"/>
      <c r="H1" s="46"/>
      <c r="I1" s="47"/>
      <c r="K1" s="45" t="s">
        <v>64</v>
      </c>
      <c r="L1" s="46"/>
      <c r="M1" s="46"/>
      <c r="N1" s="46"/>
      <c r="O1" s="46"/>
      <c r="P1" s="46"/>
      <c r="Q1" s="46"/>
      <c r="R1" s="46"/>
      <c r="S1" s="47"/>
      <c r="U1" s="45" t="s">
        <v>65</v>
      </c>
      <c r="V1" s="46"/>
      <c r="W1" s="46"/>
      <c r="X1" s="46"/>
      <c r="Y1" s="46"/>
      <c r="Z1" s="46"/>
      <c r="AA1" s="46"/>
      <c r="AB1" s="46"/>
      <c r="AC1" s="47"/>
      <c r="AE1" s="45" t="s">
        <v>66</v>
      </c>
      <c r="AF1" s="46"/>
      <c r="AG1" s="46"/>
      <c r="AH1" s="46"/>
      <c r="AI1" s="46"/>
      <c r="AJ1" s="46"/>
      <c r="AK1" s="46"/>
      <c r="AL1" s="46"/>
      <c r="AM1" s="47"/>
      <c r="AO1" s="45" t="s">
        <v>67</v>
      </c>
      <c r="AP1" s="46"/>
      <c r="AQ1" s="46"/>
      <c r="AR1" s="46"/>
      <c r="AS1" s="46"/>
      <c r="AT1" s="46"/>
      <c r="AU1" s="46"/>
      <c r="AV1" s="46"/>
      <c r="AW1" s="47"/>
      <c r="AY1" s="45" t="s">
        <v>68</v>
      </c>
      <c r="AZ1" s="46"/>
      <c r="BA1" s="46"/>
      <c r="BB1" s="46"/>
      <c r="BC1" s="46"/>
      <c r="BD1" s="46"/>
      <c r="BE1" s="46"/>
      <c r="BF1" s="46"/>
      <c r="BG1" s="47"/>
      <c r="BI1" s="45" t="s">
        <v>69</v>
      </c>
      <c r="BJ1" s="46"/>
      <c r="BK1" s="46"/>
      <c r="BL1" s="46"/>
      <c r="BM1" s="46"/>
      <c r="BN1" s="46"/>
      <c r="BO1" s="46"/>
      <c r="BP1" s="46"/>
      <c r="BQ1" s="47"/>
      <c r="BS1" s="45" t="s">
        <v>70</v>
      </c>
      <c r="BT1" s="46"/>
      <c r="BU1" s="46"/>
      <c r="BV1" s="46"/>
      <c r="BW1" s="46"/>
      <c r="BX1" s="46"/>
      <c r="BY1" s="46"/>
      <c r="BZ1" s="46"/>
      <c r="CA1" s="47"/>
      <c r="CC1" s="45" t="s">
        <v>71</v>
      </c>
      <c r="CD1" s="46"/>
      <c r="CE1" s="46"/>
      <c r="CF1" s="46"/>
      <c r="CG1" s="46"/>
      <c r="CH1" s="46"/>
      <c r="CI1" s="46"/>
      <c r="CJ1" s="46"/>
      <c r="CK1" s="47"/>
      <c r="CM1" s="45" t="s">
        <v>72</v>
      </c>
      <c r="CN1" s="46"/>
      <c r="CO1" s="46"/>
      <c r="CP1" s="46"/>
      <c r="CQ1" s="46"/>
      <c r="CR1" s="46"/>
      <c r="CS1" s="46"/>
      <c r="CT1" s="46"/>
      <c r="CU1" s="47"/>
      <c r="CW1" s="45" t="s">
        <v>73</v>
      </c>
      <c r="CX1" s="46"/>
      <c r="CY1" s="46"/>
      <c r="CZ1" s="46"/>
      <c r="DA1" s="46"/>
      <c r="DB1" s="46"/>
      <c r="DC1" s="46"/>
      <c r="DD1" s="46"/>
      <c r="DE1" s="47"/>
      <c r="DG1" s="45" t="s">
        <v>74</v>
      </c>
      <c r="DH1" s="46"/>
      <c r="DI1" s="46"/>
      <c r="DJ1" s="46"/>
      <c r="DK1" s="46"/>
      <c r="DL1" s="46"/>
      <c r="DM1" s="46"/>
      <c r="DN1" s="46"/>
      <c r="DO1" s="47"/>
      <c r="DQ1" s="45" t="s">
        <v>75</v>
      </c>
      <c r="DR1" s="46"/>
      <c r="DS1" s="46"/>
      <c r="DT1" s="46"/>
      <c r="DU1" s="46"/>
      <c r="DV1" s="46"/>
      <c r="DW1" s="46"/>
      <c r="DX1" s="46"/>
      <c r="DY1" s="47"/>
      <c r="EA1" s="45" t="s">
        <v>76</v>
      </c>
      <c r="EB1" s="46"/>
      <c r="EC1" s="46"/>
      <c r="ED1" s="46"/>
      <c r="EE1" s="46"/>
      <c r="EF1" s="46"/>
      <c r="EG1" s="46"/>
      <c r="EH1" s="46"/>
      <c r="EI1" s="47"/>
      <c r="EK1" s="45" t="s">
        <v>77</v>
      </c>
      <c r="EL1" s="46"/>
      <c r="EM1" s="46"/>
      <c r="EN1" s="46"/>
      <c r="EO1" s="46"/>
      <c r="EP1" s="46"/>
      <c r="EQ1" s="46"/>
      <c r="ER1" s="46"/>
      <c r="ES1" s="47"/>
      <c r="EU1" s="45" t="s">
        <v>78</v>
      </c>
      <c r="EV1" s="46"/>
      <c r="EW1" s="46"/>
      <c r="EX1" s="46"/>
      <c r="EY1" s="46"/>
      <c r="EZ1" s="46"/>
      <c r="FA1" s="46"/>
      <c r="FB1" s="46"/>
      <c r="FC1" s="47"/>
      <c r="FE1" s="45" t="s">
        <v>79</v>
      </c>
      <c r="FF1" s="46"/>
      <c r="FG1" s="46"/>
      <c r="FH1" s="46"/>
      <c r="FI1" s="46"/>
      <c r="FJ1" s="46"/>
      <c r="FK1" s="46"/>
      <c r="FL1" s="46"/>
      <c r="FM1" s="47"/>
    </row>
    <row r="2" spans="1:169" ht="57" x14ac:dyDescent="0.25">
      <c r="A2" s="48"/>
      <c r="B2" s="49"/>
      <c r="C2" s="6" t="s">
        <v>1</v>
      </c>
      <c r="D2" s="6" t="s">
        <v>2</v>
      </c>
      <c r="E2" s="6" t="s">
        <v>3</v>
      </c>
      <c r="F2" s="17" t="s">
        <v>4</v>
      </c>
      <c r="G2" s="5" t="s">
        <v>23</v>
      </c>
      <c r="H2" s="7" t="s">
        <v>5</v>
      </c>
      <c r="I2" s="12" t="s">
        <v>22</v>
      </c>
      <c r="K2" s="48"/>
      <c r="L2" s="49"/>
      <c r="M2" s="6" t="s">
        <v>1</v>
      </c>
      <c r="N2" s="6" t="s">
        <v>2</v>
      </c>
      <c r="O2" s="6" t="s">
        <v>3</v>
      </c>
      <c r="P2" s="17" t="s">
        <v>4</v>
      </c>
      <c r="Q2" s="5" t="s">
        <v>23</v>
      </c>
      <c r="R2" s="7" t="s">
        <v>5</v>
      </c>
      <c r="S2" s="12" t="s">
        <v>22</v>
      </c>
      <c r="U2" s="48"/>
      <c r="V2" s="49"/>
      <c r="W2" s="6" t="s">
        <v>1</v>
      </c>
      <c r="X2" s="6" t="s">
        <v>2</v>
      </c>
      <c r="Y2" s="6" t="s">
        <v>3</v>
      </c>
      <c r="Z2" s="17" t="s">
        <v>4</v>
      </c>
      <c r="AA2" s="5" t="s">
        <v>23</v>
      </c>
      <c r="AB2" s="7" t="s">
        <v>5</v>
      </c>
      <c r="AC2" s="12" t="s">
        <v>22</v>
      </c>
      <c r="AE2" s="48"/>
      <c r="AF2" s="49"/>
      <c r="AG2" s="6" t="s">
        <v>1</v>
      </c>
      <c r="AH2" s="6" t="s">
        <v>2</v>
      </c>
      <c r="AI2" s="6" t="s">
        <v>3</v>
      </c>
      <c r="AJ2" s="17" t="s">
        <v>4</v>
      </c>
      <c r="AK2" s="5" t="s">
        <v>23</v>
      </c>
      <c r="AL2" s="7" t="s">
        <v>5</v>
      </c>
      <c r="AM2" s="12" t="s">
        <v>22</v>
      </c>
      <c r="AO2" s="48"/>
      <c r="AP2" s="49"/>
      <c r="AQ2" s="6" t="s">
        <v>1</v>
      </c>
      <c r="AR2" s="6" t="s">
        <v>2</v>
      </c>
      <c r="AS2" s="6" t="s">
        <v>3</v>
      </c>
      <c r="AT2" s="17" t="s">
        <v>4</v>
      </c>
      <c r="AU2" s="5" t="s">
        <v>23</v>
      </c>
      <c r="AV2" s="7" t="s">
        <v>5</v>
      </c>
      <c r="AW2" s="12" t="s">
        <v>22</v>
      </c>
      <c r="AY2" s="48"/>
      <c r="AZ2" s="49"/>
      <c r="BA2" s="6" t="s">
        <v>1</v>
      </c>
      <c r="BB2" s="6" t="s">
        <v>2</v>
      </c>
      <c r="BC2" s="6" t="s">
        <v>3</v>
      </c>
      <c r="BD2" s="17" t="s">
        <v>4</v>
      </c>
      <c r="BE2" s="5" t="s">
        <v>23</v>
      </c>
      <c r="BF2" s="7" t="s">
        <v>5</v>
      </c>
      <c r="BG2" s="12" t="s">
        <v>22</v>
      </c>
      <c r="BI2" s="48"/>
      <c r="BJ2" s="49"/>
      <c r="BK2" s="6" t="s">
        <v>1</v>
      </c>
      <c r="BL2" s="6" t="s">
        <v>2</v>
      </c>
      <c r="BM2" s="6" t="s">
        <v>3</v>
      </c>
      <c r="BN2" s="17" t="s">
        <v>4</v>
      </c>
      <c r="BO2" s="5" t="s">
        <v>23</v>
      </c>
      <c r="BP2" s="7" t="s">
        <v>5</v>
      </c>
      <c r="BQ2" s="12" t="s">
        <v>22</v>
      </c>
      <c r="BS2" s="48"/>
      <c r="BT2" s="49"/>
      <c r="BU2" s="6" t="s">
        <v>1</v>
      </c>
      <c r="BV2" s="6" t="s">
        <v>2</v>
      </c>
      <c r="BW2" s="6" t="s">
        <v>3</v>
      </c>
      <c r="BX2" s="17" t="s">
        <v>4</v>
      </c>
      <c r="BY2" s="5" t="s">
        <v>23</v>
      </c>
      <c r="BZ2" s="7" t="s">
        <v>5</v>
      </c>
      <c r="CA2" s="12" t="s">
        <v>22</v>
      </c>
      <c r="CC2" s="48"/>
      <c r="CD2" s="49"/>
      <c r="CE2" s="6" t="s">
        <v>1</v>
      </c>
      <c r="CF2" s="6" t="s">
        <v>2</v>
      </c>
      <c r="CG2" s="6" t="s">
        <v>3</v>
      </c>
      <c r="CH2" s="17" t="s">
        <v>4</v>
      </c>
      <c r="CI2" s="5" t="s">
        <v>23</v>
      </c>
      <c r="CJ2" s="7" t="s">
        <v>5</v>
      </c>
      <c r="CK2" s="12" t="s">
        <v>22</v>
      </c>
      <c r="CM2" s="48"/>
      <c r="CN2" s="49"/>
      <c r="CO2" s="6" t="s">
        <v>1</v>
      </c>
      <c r="CP2" s="6" t="s">
        <v>2</v>
      </c>
      <c r="CQ2" s="6" t="s">
        <v>3</v>
      </c>
      <c r="CR2" s="17" t="s">
        <v>4</v>
      </c>
      <c r="CS2" s="5" t="s">
        <v>23</v>
      </c>
      <c r="CT2" s="7" t="s">
        <v>5</v>
      </c>
      <c r="CU2" s="12" t="s">
        <v>22</v>
      </c>
      <c r="CW2" s="48"/>
      <c r="CX2" s="49"/>
      <c r="CY2" s="6" t="s">
        <v>1</v>
      </c>
      <c r="CZ2" s="6" t="s">
        <v>2</v>
      </c>
      <c r="DA2" s="6" t="s">
        <v>3</v>
      </c>
      <c r="DB2" s="17" t="s">
        <v>4</v>
      </c>
      <c r="DC2" s="5" t="s">
        <v>23</v>
      </c>
      <c r="DD2" s="7" t="s">
        <v>5</v>
      </c>
      <c r="DE2" s="12" t="s">
        <v>22</v>
      </c>
      <c r="DG2" s="48"/>
      <c r="DH2" s="49"/>
      <c r="DI2" s="6" t="s">
        <v>1</v>
      </c>
      <c r="DJ2" s="6" t="s">
        <v>2</v>
      </c>
      <c r="DK2" s="6" t="s">
        <v>3</v>
      </c>
      <c r="DL2" s="17" t="s">
        <v>4</v>
      </c>
      <c r="DM2" s="5" t="s">
        <v>23</v>
      </c>
      <c r="DN2" s="7" t="s">
        <v>5</v>
      </c>
      <c r="DO2" s="12" t="s">
        <v>22</v>
      </c>
      <c r="DQ2" s="48"/>
      <c r="DR2" s="49"/>
      <c r="DS2" s="6" t="s">
        <v>1</v>
      </c>
      <c r="DT2" s="6" t="s">
        <v>2</v>
      </c>
      <c r="DU2" s="6" t="s">
        <v>3</v>
      </c>
      <c r="DV2" s="17" t="s">
        <v>4</v>
      </c>
      <c r="DW2" s="5" t="s">
        <v>23</v>
      </c>
      <c r="DX2" s="7" t="s">
        <v>5</v>
      </c>
      <c r="DY2" s="12" t="s">
        <v>22</v>
      </c>
      <c r="EA2" s="48"/>
      <c r="EB2" s="49"/>
      <c r="EC2" s="6" t="s">
        <v>1</v>
      </c>
      <c r="ED2" s="6" t="s">
        <v>2</v>
      </c>
      <c r="EE2" s="6" t="s">
        <v>3</v>
      </c>
      <c r="EF2" s="17" t="s">
        <v>4</v>
      </c>
      <c r="EG2" s="5" t="s">
        <v>23</v>
      </c>
      <c r="EH2" s="7" t="s">
        <v>5</v>
      </c>
      <c r="EI2" s="12" t="s">
        <v>22</v>
      </c>
      <c r="EK2" s="48"/>
      <c r="EL2" s="49"/>
      <c r="EM2" s="6" t="s">
        <v>1</v>
      </c>
      <c r="EN2" s="6" t="s">
        <v>2</v>
      </c>
      <c r="EO2" s="6" t="s">
        <v>3</v>
      </c>
      <c r="EP2" s="17" t="s">
        <v>4</v>
      </c>
      <c r="EQ2" s="5" t="s">
        <v>23</v>
      </c>
      <c r="ER2" s="7" t="s">
        <v>5</v>
      </c>
      <c r="ES2" s="12" t="s">
        <v>22</v>
      </c>
      <c r="EU2" s="48"/>
      <c r="EV2" s="49"/>
      <c r="EW2" s="6" t="s">
        <v>1</v>
      </c>
      <c r="EX2" s="6" t="s">
        <v>2</v>
      </c>
      <c r="EY2" s="6" t="s">
        <v>3</v>
      </c>
      <c r="EZ2" s="17" t="s">
        <v>4</v>
      </c>
      <c r="FA2" s="5" t="s">
        <v>23</v>
      </c>
      <c r="FB2" s="7" t="s">
        <v>5</v>
      </c>
      <c r="FC2" s="12" t="s">
        <v>22</v>
      </c>
      <c r="FE2" s="48"/>
      <c r="FF2" s="49"/>
      <c r="FG2" s="6" t="s">
        <v>1</v>
      </c>
      <c r="FH2" s="6" t="s">
        <v>2</v>
      </c>
      <c r="FI2" s="6" t="s">
        <v>3</v>
      </c>
      <c r="FJ2" s="17" t="s">
        <v>4</v>
      </c>
      <c r="FK2" s="5" t="s">
        <v>23</v>
      </c>
      <c r="FL2" s="7" t="s">
        <v>5</v>
      </c>
      <c r="FM2" s="12" t="s">
        <v>22</v>
      </c>
    </row>
    <row r="3" spans="1:169" ht="15.75" x14ac:dyDescent="0.25">
      <c r="A3" s="50" t="s">
        <v>20</v>
      </c>
      <c r="B3" s="51"/>
      <c r="C3" s="52"/>
      <c r="D3" s="53"/>
      <c r="E3" s="53"/>
      <c r="F3" s="53"/>
      <c r="G3" s="53"/>
      <c r="H3" s="53"/>
      <c r="I3" s="54"/>
      <c r="K3" s="50" t="s">
        <v>20</v>
      </c>
      <c r="L3" s="51"/>
      <c r="M3" s="52"/>
      <c r="N3" s="53"/>
      <c r="O3" s="53"/>
      <c r="P3" s="53"/>
      <c r="Q3" s="53"/>
      <c r="R3" s="53"/>
      <c r="S3" s="54"/>
      <c r="U3" s="50" t="s">
        <v>20</v>
      </c>
      <c r="V3" s="51"/>
      <c r="W3" s="52"/>
      <c r="X3" s="53"/>
      <c r="Y3" s="53"/>
      <c r="Z3" s="53"/>
      <c r="AA3" s="53"/>
      <c r="AB3" s="53"/>
      <c r="AC3" s="54"/>
      <c r="AE3" s="50" t="s">
        <v>20</v>
      </c>
      <c r="AF3" s="51"/>
      <c r="AG3" s="52"/>
      <c r="AH3" s="53"/>
      <c r="AI3" s="53"/>
      <c r="AJ3" s="53"/>
      <c r="AK3" s="53"/>
      <c r="AL3" s="53"/>
      <c r="AM3" s="54"/>
      <c r="AO3" s="50" t="s">
        <v>20</v>
      </c>
      <c r="AP3" s="51"/>
      <c r="AQ3" s="52"/>
      <c r="AR3" s="53"/>
      <c r="AS3" s="53"/>
      <c r="AT3" s="53"/>
      <c r="AU3" s="53"/>
      <c r="AV3" s="53"/>
      <c r="AW3" s="54"/>
      <c r="AY3" s="50" t="s">
        <v>20</v>
      </c>
      <c r="AZ3" s="51"/>
      <c r="BA3" s="52"/>
      <c r="BB3" s="53"/>
      <c r="BC3" s="53"/>
      <c r="BD3" s="53"/>
      <c r="BE3" s="53"/>
      <c r="BF3" s="53"/>
      <c r="BG3" s="54"/>
      <c r="BI3" s="50" t="s">
        <v>20</v>
      </c>
      <c r="BJ3" s="51"/>
      <c r="BK3" s="52"/>
      <c r="BL3" s="53"/>
      <c r="BM3" s="53"/>
      <c r="BN3" s="53"/>
      <c r="BO3" s="53"/>
      <c r="BP3" s="53"/>
      <c r="BQ3" s="54"/>
      <c r="BS3" s="50" t="s">
        <v>20</v>
      </c>
      <c r="BT3" s="51"/>
      <c r="BU3" s="52"/>
      <c r="BV3" s="53"/>
      <c r="BW3" s="53"/>
      <c r="BX3" s="53"/>
      <c r="BY3" s="53"/>
      <c r="BZ3" s="53"/>
      <c r="CA3" s="54"/>
      <c r="CC3" s="50" t="s">
        <v>20</v>
      </c>
      <c r="CD3" s="51"/>
      <c r="CE3" s="52"/>
      <c r="CF3" s="53"/>
      <c r="CG3" s="53"/>
      <c r="CH3" s="53"/>
      <c r="CI3" s="53"/>
      <c r="CJ3" s="53"/>
      <c r="CK3" s="54"/>
      <c r="CM3" s="50" t="s">
        <v>20</v>
      </c>
      <c r="CN3" s="51"/>
      <c r="CO3" s="52"/>
      <c r="CP3" s="53"/>
      <c r="CQ3" s="53"/>
      <c r="CR3" s="53"/>
      <c r="CS3" s="53"/>
      <c r="CT3" s="53"/>
      <c r="CU3" s="54"/>
      <c r="CW3" s="50" t="s">
        <v>20</v>
      </c>
      <c r="CX3" s="51"/>
      <c r="CY3" s="52"/>
      <c r="CZ3" s="53"/>
      <c r="DA3" s="53"/>
      <c r="DB3" s="53"/>
      <c r="DC3" s="53"/>
      <c r="DD3" s="53"/>
      <c r="DE3" s="54"/>
      <c r="DG3" s="50" t="s">
        <v>20</v>
      </c>
      <c r="DH3" s="51"/>
      <c r="DI3" s="52"/>
      <c r="DJ3" s="53"/>
      <c r="DK3" s="53"/>
      <c r="DL3" s="53"/>
      <c r="DM3" s="53"/>
      <c r="DN3" s="53"/>
      <c r="DO3" s="54"/>
      <c r="DQ3" s="50" t="s">
        <v>20</v>
      </c>
      <c r="DR3" s="51"/>
      <c r="DS3" s="52"/>
      <c r="DT3" s="53"/>
      <c r="DU3" s="53"/>
      <c r="DV3" s="53"/>
      <c r="DW3" s="53"/>
      <c r="DX3" s="53"/>
      <c r="DY3" s="54"/>
      <c r="EA3" s="50" t="s">
        <v>20</v>
      </c>
      <c r="EB3" s="51"/>
      <c r="EC3" s="52"/>
      <c r="ED3" s="53"/>
      <c r="EE3" s="53"/>
      <c r="EF3" s="53"/>
      <c r="EG3" s="53"/>
      <c r="EH3" s="53"/>
      <c r="EI3" s="54"/>
      <c r="EK3" s="50" t="s">
        <v>20</v>
      </c>
      <c r="EL3" s="51"/>
      <c r="EM3" s="52"/>
      <c r="EN3" s="53"/>
      <c r="EO3" s="53"/>
      <c r="EP3" s="53"/>
      <c r="EQ3" s="53"/>
      <c r="ER3" s="53"/>
      <c r="ES3" s="54"/>
      <c r="EU3" s="50" t="s">
        <v>20</v>
      </c>
      <c r="EV3" s="51"/>
      <c r="EW3" s="52"/>
      <c r="EX3" s="53"/>
      <c r="EY3" s="53"/>
      <c r="EZ3" s="53"/>
      <c r="FA3" s="53"/>
      <c r="FB3" s="53"/>
      <c r="FC3" s="54"/>
      <c r="FE3" s="50" t="s">
        <v>20</v>
      </c>
      <c r="FF3" s="51"/>
      <c r="FG3" s="52"/>
      <c r="FH3" s="53"/>
      <c r="FI3" s="53"/>
      <c r="FJ3" s="53"/>
      <c r="FK3" s="53"/>
      <c r="FL3" s="53"/>
      <c r="FM3" s="54"/>
    </row>
    <row r="4" spans="1:169" ht="31.5" x14ac:dyDescent="0.25">
      <c r="A4" s="1"/>
      <c r="B4" s="8" t="s">
        <v>21</v>
      </c>
      <c r="C4" s="2">
        <v>25</v>
      </c>
      <c r="D4" s="2">
        <v>1</v>
      </c>
      <c r="E4" s="2">
        <v>13</v>
      </c>
      <c r="F4" s="9">
        <v>44</v>
      </c>
      <c r="G4" s="2">
        <v>1257</v>
      </c>
      <c r="H4" s="10">
        <f>G4/C4</f>
        <v>50.28</v>
      </c>
      <c r="I4" s="13" t="s">
        <v>24</v>
      </c>
      <c r="K4" s="1"/>
      <c r="L4" s="8" t="s">
        <v>21</v>
      </c>
      <c r="M4" s="2">
        <v>25</v>
      </c>
      <c r="N4" s="2">
        <v>2</v>
      </c>
      <c r="O4" s="2">
        <v>1</v>
      </c>
      <c r="P4" s="9">
        <v>88</v>
      </c>
      <c r="Q4" s="2">
        <v>1679</v>
      </c>
      <c r="R4" s="10">
        <f>Q4/M4</f>
        <v>67.16</v>
      </c>
      <c r="S4" s="19" t="s">
        <v>29</v>
      </c>
      <c r="U4" s="1"/>
      <c r="V4" s="8" t="s">
        <v>21</v>
      </c>
      <c r="W4" s="2">
        <v>25</v>
      </c>
      <c r="X4" s="2">
        <v>2</v>
      </c>
      <c r="Y4" s="2">
        <v>2</v>
      </c>
      <c r="Z4" s="9">
        <v>84</v>
      </c>
      <c r="AA4" s="2">
        <v>1672</v>
      </c>
      <c r="AB4" s="10">
        <f>AA4/W4</f>
        <v>66.88</v>
      </c>
      <c r="AC4" s="19" t="s">
        <v>31</v>
      </c>
      <c r="AE4" s="1"/>
      <c r="AF4" s="8" t="s">
        <v>21</v>
      </c>
      <c r="AG4" s="2">
        <v>25</v>
      </c>
      <c r="AH4" s="2">
        <v>2</v>
      </c>
      <c r="AI4" s="2">
        <v>6</v>
      </c>
      <c r="AJ4" s="9">
        <v>68</v>
      </c>
      <c r="AK4" s="2">
        <v>1650</v>
      </c>
      <c r="AL4" s="10">
        <f>AK4/AG4</f>
        <v>66</v>
      </c>
      <c r="AM4" s="19" t="s">
        <v>34</v>
      </c>
      <c r="AO4" s="1"/>
      <c r="AP4" s="8" t="s">
        <v>21</v>
      </c>
      <c r="AQ4" s="2">
        <v>25</v>
      </c>
      <c r="AR4" s="2">
        <v>2</v>
      </c>
      <c r="AS4" s="2">
        <v>10</v>
      </c>
      <c r="AT4" s="9">
        <v>52</v>
      </c>
      <c r="AU4" s="2">
        <v>313</v>
      </c>
      <c r="AV4" s="10">
        <f>AU4/AQ4</f>
        <v>12.52</v>
      </c>
      <c r="AW4" s="13" t="s">
        <v>24</v>
      </c>
      <c r="AY4" s="1"/>
      <c r="AZ4" s="8" t="s">
        <v>21</v>
      </c>
      <c r="BA4" s="2">
        <v>25</v>
      </c>
      <c r="BB4" s="2">
        <v>2</v>
      </c>
      <c r="BC4" s="2">
        <v>8</v>
      </c>
      <c r="BD4" s="9">
        <v>60</v>
      </c>
      <c r="BE4" s="2">
        <v>232</v>
      </c>
      <c r="BF4" s="10">
        <f>BE4/BA4</f>
        <v>9.2799999999999994</v>
      </c>
      <c r="BG4" s="19" t="s">
        <v>34</v>
      </c>
      <c r="BI4" s="1"/>
      <c r="BJ4" s="8" t="s">
        <v>21</v>
      </c>
      <c r="BK4" s="2">
        <v>25</v>
      </c>
      <c r="BL4" s="2">
        <v>4</v>
      </c>
      <c r="BM4" s="2">
        <v>6</v>
      </c>
      <c r="BN4" s="9">
        <v>60</v>
      </c>
      <c r="BO4" s="2">
        <v>161</v>
      </c>
      <c r="BP4" s="10">
        <f>BO4/BK4</f>
        <v>6.44</v>
      </c>
      <c r="BQ4" s="19" t="s">
        <v>34</v>
      </c>
      <c r="BS4" s="1"/>
      <c r="BT4" s="8" t="s">
        <v>21</v>
      </c>
      <c r="BU4" s="2">
        <v>25</v>
      </c>
      <c r="BV4" s="2">
        <v>2</v>
      </c>
      <c r="BW4" s="2">
        <v>8</v>
      </c>
      <c r="BX4" s="9">
        <v>60</v>
      </c>
      <c r="BY4" s="2">
        <v>366</v>
      </c>
      <c r="BZ4" s="10">
        <f>BY4/BU4</f>
        <v>14.64</v>
      </c>
      <c r="CA4" s="19" t="s">
        <v>31</v>
      </c>
      <c r="CC4" s="1"/>
      <c r="CD4" s="8" t="s">
        <v>21</v>
      </c>
      <c r="CE4" s="2">
        <v>25</v>
      </c>
      <c r="CF4" s="2">
        <v>2</v>
      </c>
      <c r="CG4" s="2">
        <v>4</v>
      </c>
      <c r="CH4" s="9">
        <v>76</v>
      </c>
      <c r="CI4" s="2">
        <v>400</v>
      </c>
      <c r="CJ4" s="10">
        <f>CI4/CE4</f>
        <v>16</v>
      </c>
      <c r="CK4" s="19" t="s">
        <v>29</v>
      </c>
      <c r="CM4" s="1"/>
      <c r="CN4" s="8" t="s">
        <v>21</v>
      </c>
      <c r="CO4" s="2">
        <v>25</v>
      </c>
      <c r="CP4" s="2">
        <v>2</v>
      </c>
      <c r="CQ4" s="2">
        <v>9</v>
      </c>
      <c r="CR4" s="9">
        <v>56</v>
      </c>
      <c r="CS4" s="2">
        <v>1472</v>
      </c>
      <c r="CT4" s="10">
        <f>CS4/CO4</f>
        <v>58.88</v>
      </c>
      <c r="CU4" s="13" t="s">
        <v>24</v>
      </c>
      <c r="CW4" s="1"/>
      <c r="CX4" s="8" t="s">
        <v>21</v>
      </c>
      <c r="CY4" s="2">
        <v>25</v>
      </c>
      <c r="CZ4" s="2">
        <v>0</v>
      </c>
      <c r="DA4" s="2">
        <v>7</v>
      </c>
      <c r="DB4" s="9">
        <v>72</v>
      </c>
      <c r="DC4" s="2">
        <v>1645</v>
      </c>
      <c r="DD4" s="10">
        <f>DC4/CY4</f>
        <v>65.8</v>
      </c>
      <c r="DE4" s="13" t="s">
        <v>24</v>
      </c>
      <c r="DG4" s="1"/>
      <c r="DH4" s="8" t="s">
        <v>21</v>
      </c>
      <c r="DI4" s="2">
        <v>25</v>
      </c>
      <c r="DJ4" s="2">
        <v>2</v>
      </c>
      <c r="DK4" s="2">
        <v>11</v>
      </c>
      <c r="DL4" s="9">
        <v>48</v>
      </c>
      <c r="DM4" s="2">
        <v>337</v>
      </c>
      <c r="DN4" s="10">
        <f>DM4/DI4</f>
        <v>13.48</v>
      </c>
      <c r="DO4" s="13" t="s">
        <v>24</v>
      </c>
      <c r="DQ4" s="1"/>
      <c r="DR4" s="8" t="s">
        <v>21</v>
      </c>
      <c r="DS4" s="2">
        <v>25</v>
      </c>
      <c r="DT4" s="2">
        <v>2</v>
      </c>
      <c r="DU4" s="2">
        <v>3</v>
      </c>
      <c r="DV4" s="9">
        <v>80</v>
      </c>
      <c r="DW4" s="2">
        <v>437</v>
      </c>
      <c r="DX4" s="10">
        <f>DW4/DS4</f>
        <v>17.48</v>
      </c>
      <c r="DY4" s="19" t="s">
        <v>34</v>
      </c>
      <c r="EA4" s="1"/>
      <c r="EB4" s="8" t="s">
        <v>21</v>
      </c>
      <c r="EC4" s="2">
        <v>25</v>
      </c>
      <c r="ED4" s="2">
        <v>2</v>
      </c>
      <c r="EE4" s="2">
        <v>10</v>
      </c>
      <c r="EF4" s="9">
        <v>52</v>
      </c>
      <c r="EG4" s="2">
        <v>358</v>
      </c>
      <c r="EH4" s="10">
        <f>EG4/EC4</f>
        <v>14.32</v>
      </c>
      <c r="EI4" s="19" t="s">
        <v>31</v>
      </c>
      <c r="EK4" s="1"/>
      <c r="EL4" s="8" t="s">
        <v>21</v>
      </c>
      <c r="EM4" s="2">
        <v>25</v>
      </c>
      <c r="EN4" s="2">
        <v>2</v>
      </c>
      <c r="EO4" s="2">
        <v>2</v>
      </c>
      <c r="EP4" s="9">
        <v>84</v>
      </c>
      <c r="EQ4" s="2">
        <v>401</v>
      </c>
      <c r="ER4" s="10">
        <f>EQ4/EM4</f>
        <v>16.04</v>
      </c>
      <c r="ES4" s="19" t="s">
        <v>29</v>
      </c>
      <c r="EU4" s="1"/>
      <c r="EV4" s="8" t="s">
        <v>21</v>
      </c>
      <c r="EW4" s="2">
        <v>25</v>
      </c>
      <c r="EX4" s="2">
        <v>2</v>
      </c>
      <c r="EY4" s="2">
        <v>8</v>
      </c>
      <c r="EZ4" s="9">
        <v>60</v>
      </c>
      <c r="FA4" s="2">
        <v>1533</v>
      </c>
      <c r="FB4" s="10">
        <f>FA4/EW4</f>
        <v>61.32</v>
      </c>
      <c r="FC4" s="13" t="s">
        <v>24</v>
      </c>
      <c r="FE4" s="1"/>
      <c r="FF4" s="8" t="s">
        <v>21</v>
      </c>
      <c r="FG4" s="2">
        <v>25</v>
      </c>
      <c r="FH4" s="2">
        <v>1</v>
      </c>
      <c r="FI4" s="2">
        <v>9</v>
      </c>
      <c r="FJ4" s="9">
        <v>60</v>
      </c>
      <c r="FK4" s="2">
        <v>1541</v>
      </c>
      <c r="FL4" s="10">
        <f>FK4/FG4</f>
        <v>61.64</v>
      </c>
      <c r="FM4" s="13" t="s">
        <v>24</v>
      </c>
    </row>
    <row r="5" spans="1:169" x14ac:dyDescent="0.25">
      <c r="A5" s="55" t="s">
        <v>0</v>
      </c>
      <c r="B5" s="56"/>
      <c r="C5" s="57"/>
      <c r="D5" s="58"/>
      <c r="E5" s="58"/>
      <c r="F5" s="58"/>
      <c r="G5" s="58"/>
      <c r="H5" s="58"/>
      <c r="I5" s="59"/>
      <c r="K5" s="55" t="s">
        <v>0</v>
      </c>
      <c r="L5" s="56"/>
      <c r="M5" s="57"/>
      <c r="N5" s="58"/>
      <c r="O5" s="58"/>
      <c r="P5" s="58"/>
      <c r="Q5" s="58"/>
      <c r="R5" s="58"/>
      <c r="S5" s="59"/>
      <c r="U5" s="55" t="s">
        <v>0</v>
      </c>
      <c r="V5" s="56"/>
      <c r="W5" s="57"/>
      <c r="X5" s="58"/>
      <c r="Y5" s="58"/>
      <c r="Z5" s="58"/>
      <c r="AA5" s="58"/>
      <c r="AB5" s="58"/>
      <c r="AC5" s="59"/>
      <c r="AE5" s="55" t="s">
        <v>0</v>
      </c>
      <c r="AF5" s="56"/>
      <c r="AG5" s="57"/>
      <c r="AH5" s="58"/>
      <c r="AI5" s="58"/>
      <c r="AJ5" s="58"/>
      <c r="AK5" s="58"/>
      <c r="AL5" s="58"/>
      <c r="AM5" s="59"/>
      <c r="AO5" s="55" t="s">
        <v>0</v>
      </c>
      <c r="AP5" s="56"/>
      <c r="AQ5" s="57"/>
      <c r="AR5" s="58"/>
      <c r="AS5" s="58"/>
      <c r="AT5" s="58"/>
      <c r="AU5" s="58"/>
      <c r="AV5" s="58"/>
      <c r="AW5" s="59"/>
      <c r="AY5" s="55" t="s">
        <v>0</v>
      </c>
      <c r="AZ5" s="56"/>
      <c r="BA5" s="57"/>
      <c r="BB5" s="58"/>
      <c r="BC5" s="58"/>
      <c r="BD5" s="58"/>
      <c r="BE5" s="58"/>
      <c r="BF5" s="58"/>
      <c r="BG5" s="59"/>
      <c r="BI5" s="55" t="s">
        <v>0</v>
      </c>
      <c r="BJ5" s="56"/>
      <c r="BK5" s="57"/>
      <c r="BL5" s="58"/>
      <c r="BM5" s="58"/>
      <c r="BN5" s="58"/>
      <c r="BO5" s="58"/>
      <c r="BP5" s="58"/>
      <c r="BQ5" s="59"/>
      <c r="BS5" s="55" t="s">
        <v>0</v>
      </c>
      <c r="BT5" s="56"/>
      <c r="BU5" s="57"/>
      <c r="BV5" s="58"/>
      <c r="BW5" s="58"/>
      <c r="BX5" s="58"/>
      <c r="BY5" s="58"/>
      <c r="BZ5" s="58"/>
      <c r="CA5" s="59"/>
      <c r="CC5" s="55" t="s">
        <v>0</v>
      </c>
      <c r="CD5" s="56"/>
      <c r="CE5" s="57"/>
      <c r="CF5" s="58"/>
      <c r="CG5" s="58"/>
      <c r="CH5" s="58"/>
      <c r="CI5" s="58"/>
      <c r="CJ5" s="58"/>
      <c r="CK5" s="59"/>
      <c r="CM5" s="55" t="s">
        <v>0</v>
      </c>
      <c r="CN5" s="56"/>
      <c r="CO5" s="57"/>
      <c r="CP5" s="58"/>
      <c r="CQ5" s="58"/>
      <c r="CR5" s="58"/>
      <c r="CS5" s="58"/>
      <c r="CT5" s="58"/>
      <c r="CU5" s="59"/>
      <c r="CW5" s="55" t="s">
        <v>0</v>
      </c>
      <c r="CX5" s="56"/>
      <c r="CY5" s="57"/>
      <c r="CZ5" s="58"/>
      <c r="DA5" s="58"/>
      <c r="DB5" s="58"/>
      <c r="DC5" s="58"/>
      <c r="DD5" s="58"/>
      <c r="DE5" s="59"/>
      <c r="DG5" s="55" t="s">
        <v>0</v>
      </c>
      <c r="DH5" s="56"/>
      <c r="DI5" s="57"/>
      <c r="DJ5" s="58"/>
      <c r="DK5" s="58"/>
      <c r="DL5" s="58"/>
      <c r="DM5" s="58"/>
      <c r="DN5" s="58"/>
      <c r="DO5" s="59"/>
      <c r="DQ5" s="55" t="s">
        <v>0</v>
      </c>
      <c r="DR5" s="56"/>
      <c r="DS5" s="57"/>
      <c r="DT5" s="58"/>
      <c r="DU5" s="58"/>
      <c r="DV5" s="58"/>
      <c r="DW5" s="58"/>
      <c r="DX5" s="58"/>
      <c r="DY5" s="59"/>
      <c r="EA5" s="55" t="s">
        <v>0</v>
      </c>
      <c r="EB5" s="56"/>
      <c r="EC5" s="57"/>
      <c r="ED5" s="58"/>
      <c r="EE5" s="58"/>
      <c r="EF5" s="58"/>
      <c r="EG5" s="58"/>
      <c r="EH5" s="58"/>
      <c r="EI5" s="59"/>
      <c r="EK5" s="55" t="s">
        <v>0</v>
      </c>
      <c r="EL5" s="56"/>
      <c r="EM5" s="57"/>
      <c r="EN5" s="58"/>
      <c r="EO5" s="58"/>
      <c r="EP5" s="58"/>
      <c r="EQ5" s="58"/>
      <c r="ER5" s="58"/>
      <c r="ES5" s="59"/>
      <c r="EU5" s="55" t="s">
        <v>0</v>
      </c>
      <c r="EV5" s="56"/>
      <c r="EW5" s="57"/>
      <c r="EX5" s="58"/>
      <c r="EY5" s="58"/>
      <c r="EZ5" s="58"/>
      <c r="FA5" s="58"/>
      <c r="FB5" s="58"/>
      <c r="FC5" s="59"/>
      <c r="FE5" s="55" t="s">
        <v>0</v>
      </c>
      <c r="FF5" s="56"/>
      <c r="FG5" s="57"/>
      <c r="FH5" s="58"/>
      <c r="FI5" s="58"/>
      <c r="FJ5" s="58"/>
      <c r="FK5" s="58"/>
      <c r="FL5" s="58"/>
      <c r="FM5" s="59"/>
    </row>
    <row r="6" spans="1:169" ht="47.25" x14ac:dyDescent="0.25">
      <c r="A6" s="14"/>
      <c r="B6" s="8" t="s">
        <v>6</v>
      </c>
      <c r="C6" s="2">
        <v>18</v>
      </c>
      <c r="D6" s="2">
        <v>1</v>
      </c>
      <c r="E6" s="2">
        <v>4</v>
      </c>
      <c r="F6" s="9">
        <v>72.22</v>
      </c>
      <c r="G6" s="2">
        <v>1169</v>
      </c>
      <c r="H6" s="11">
        <f>G6/C6</f>
        <v>64.944444444444443</v>
      </c>
      <c r="I6" s="13" t="s">
        <v>11</v>
      </c>
      <c r="K6" s="14"/>
      <c r="L6" s="8" t="s">
        <v>6</v>
      </c>
      <c r="M6" s="2">
        <v>18</v>
      </c>
      <c r="N6" s="2">
        <v>0</v>
      </c>
      <c r="O6" s="2">
        <v>0</v>
      </c>
      <c r="P6" s="9">
        <v>100</v>
      </c>
      <c r="Q6" s="2">
        <v>1555</v>
      </c>
      <c r="R6" s="11">
        <f>Q6/M6</f>
        <v>86.388888888888886</v>
      </c>
      <c r="S6" s="13" t="s">
        <v>27</v>
      </c>
      <c r="U6" s="14"/>
      <c r="V6" s="8" t="s">
        <v>6</v>
      </c>
      <c r="W6" s="2">
        <v>18</v>
      </c>
      <c r="X6" s="2">
        <v>1</v>
      </c>
      <c r="Y6" s="2">
        <v>3</v>
      </c>
      <c r="Z6" s="9">
        <v>77.77</v>
      </c>
      <c r="AA6" s="2">
        <v>1230</v>
      </c>
      <c r="AB6" s="11">
        <f>AA6/W6</f>
        <v>68.333333333333329</v>
      </c>
      <c r="AC6" s="13" t="s">
        <v>9</v>
      </c>
      <c r="AE6" s="14"/>
      <c r="AF6" s="8" t="s">
        <v>6</v>
      </c>
      <c r="AG6" s="2">
        <v>18</v>
      </c>
      <c r="AH6" s="2">
        <v>1</v>
      </c>
      <c r="AI6" s="2">
        <v>4</v>
      </c>
      <c r="AJ6" s="9">
        <v>72.22</v>
      </c>
      <c r="AK6" s="2">
        <v>1175</v>
      </c>
      <c r="AL6" s="11">
        <f>AK6/AG6</f>
        <v>65.277777777777771</v>
      </c>
      <c r="AM6" s="13" t="s">
        <v>31</v>
      </c>
      <c r="AO6" s="14"/>
      <c r="AP6" s="8" t="s">
        <v>6</v>
      </c>
      <c r="AQ6" s="2">
        <v>18</v>
      </c>
      <c r="AR6" s="2">
        <v>1</v>
      </c>
      <c r="AS6" s="2">
        <v>6</v>
      </c>
      <c r="AT6" s="9">
        <v>61.11</v>
      </c>
      <c r="AU6" s="2">
        <v>265</v>
      </c>
      <c r="AV6" s="11">
        <f>AU6/AQ6</f>
        <v>14.722222222222221</v>
      </c>
      <c r="AW6" s="13" t="s">
        <v>11</v>
      </c>
      <c r="AY6" s="14"/>
      <c r="AZ6" s="8" t="s">
        <v>6</v>
      </c>
      <c r="BA6" s="2">
        <v>18</v>
      </c>
      <c r="BB6" s="2">
        <v>1</v>
      </c>
      <c r="BC6" s="2">
        <v>2</v>
      </c>
      <c r="BD6" s="9">
        <v>83.33</v>
      </c>
      <c r="BE6" s="2">
        <v>211</v>
      </c>
      <c r="BF6" s="11">
        <f>BE6/BA6</f>
        <v>11.722222222222221</v>
      </c>
      <c r="BG6" s="13" t="s">
        <v>31</v>
      </c>
      <c r="BI6" s="14"/>
      <c r="BJ6" s="8" t="s">
        <v>6</v>
      </c>
      <c r="BK6" s="2">
        <v>18</v>
      </c>
      <c r="BL6" s="2">
        <v>2</v>
      </c>
      <c r="BM6" s="2">
        <v>1</v>
      </c>
      <c r="BN6" s="9">
        <v>83.33</v>
      </c>
      <c r="BO6" s="2">
        <v>127</v>
      </c>
      <c r="BP6" s="11">
        <f>BO6/BK6</f>
        <v>7.0555555555555554</v>
      </c>
      <c r="BQ6" s="13" t="s">
        <v>31</v>
      </c>
      <c r="BS6" s="14"/>
      <c r="BT6" s="8" t="s">
        <v>6</v>
      </c>
      <c r="BU6" s="2">
        <v>18</v>
      </c>
      <c r="BV6" s="2">
        <v>1</v>
      </c>
      <c r="BW6" s="2">
        <v>2</v>
      </c>
      <c r="BX6" s="9">
        <v>83.33</v>
      </c>
      <c r="BY6" s="2">
        <v>309</v>
      </c>
      <c r="BZ6" s="11">
        <f>BY6/BU6</f>
        <v>17.166666666666668</v>
      </c>
      <c r="CA6" s="13" t="s">
        <v>9</v>
      </c>
      <c r="CC6" s="14"/>
      <c r="CD6" s="8" t="s">
        <v>6</v>
      </c>
      <c r="CE6" s="2">
        <v>18</v>
      </c>
      <c r="CF6" s="2">
        <v>2</v>
      </c>
      <c r="CG6" s="2">
        <v>1</v>
      </c>
      <c r="CH6" s="9">
        <v>83.33</v>
      </c>
      <c r="CI6" s="2">
        <v>329</v>
      </c>
      <c r="CJ6" s="11">
        <f>CI6/CE6</f>
        <v>18.277777777777779</v>
      </c>
      <c r="CK6" s="13" t="s">
        <v>27</v>
      </c>
      <c r="CM6" s="14"/>
      <c r="CN6" s="8" t="s">
        <v>6</v>
      </c>
      <c r="CO6" s="2">
        <v>18</v>
      </c>
      <c r="CP6" s="2">
        <v>1</v>
      </c>
      <c r="CQ6" s="2">
        <v>2</v>
      </c>
      <c r="CR6" s="9">
        <v>83.33</v>
      </c>
      <c r="CS6" s="2">
        <v>1242</v>
      </c>
      <c r="CT6" s="11">
        <f>CS6/CO6</f>
        <v>69</v>
      </c>
      <c r="CU6" s="13" t="s">
        <v>11</v>
      </c>
      <c r="CW6" s="14"/>
      <c r="CX6" s="8" t="s">
        <v>6</v>
      </c>
      <c r="CY6" s="2">
        <v>18</v>
      </c>
      <c r="CZ6" s="2">
        <v>0</v>
      </c>
      <c r="DA6" s="2">
        <v>3</v>
      </c>
      <c r="DB6" s="9">
        <v>83.33</v>
      </c>
      <c r="DC6" s="2">
        <v>1277</v>
      </c>
      <c r="DD6" s="11">
        <f>DC6/CY6</f>
        <v>70.944444444444443</v>
      </c>
      <c r="DE6" s="13" t="s">
        <v>11</v>
      </c>
      <c r="DG6" s="14"/>
      <c r="DH6" s="8" t="s">
        <v>6</v>
      </c>
      <c r="DI6" s="2">
        <v>18</v>
      </c>
      <c r="DJ6" s="2">
        <v>3</v>
      </c>
      <c r="DK6" s="2">
        <v>4</v>
      </c>
      <c r="DL6" s="9">
        <v>61.11</v>
      </c>
      <c r="DM6" s="2">
        <v>246</v>
      </c>
      <c r="DN6" s="11">
        <f>DM6/DI6</f>
        <v>13.666666666666666</v>
      </c>
      <c r="DO6" s="13" t="s">
        <v>11</v>
      </c>
      <c r="DQ6" s="14"/>
      <c r="DR6" s="8" t="s">
        <v>6</v>
      </c>
      <c r="DS6" s="2">
        <v>18</v>
      </c>
      <c r="DT6" s="2">
        <v>3</v>
      </c>
      <c r="DU6" s="2">
        <v>3</v>
      </c>
      <c r="DV6" s="9">
        <v>66.66</v>
      </c>
      <c r="DW6" s="2">
        <v>255</v>
      </c>
      <c r="DX6" s="11">
        <f>DW6/DS6</f>
        <v>14.166666666666666</v>
      </c>
      <c r="DY6" s="13" t="s">
        <v>31</v>
      </c>
      <c r="EA6" s="14"/>
      <c r="EB6" s="8" t="s">
        <v>6</v>
      </c>
      <c r="EC6" s="2">
        <v>18</v>
      </c>
      <c r="ED6" s="2">
        <v>3</v>
      </c>
      <c r="EE6" s="2">
        <v>0</v>
      </c>
      <c r="EF6" s="9">
        <v>83.33</v>
      </c>
      <c r="EG6" s="2">
        <v>347</v>
      </c>
      <c r="EH6" s="11">
        <f>EG6/EC6</f>
        <v>19.277777777777779</v>
      </c>
      <c r="EI6" s="13" t="s">
        <v>9</v>
      </c>
      <c r="EK6" s="14"/>
      <c r="EL6" s="8" t="s">
        <v>6</v>
      </c>
      <c r="EM6" s="2">
        <v>18</v>
      </c>
      <c r="EN6" s="2">
        <v>3</v>
      </c>
      <c r="EO6" s="2">
        <v>0</v>
      </c>
      <c r="EP6" s="9">
        <v>83.33</v>
      </c>
      <c r="EQ6" s="2">
        <v>309</v>
      </c>
      <c r="ER6" s="11">
        <f>EQ6/EM6</f>
        <v>17.166666666666668</v>
      </c>
      <c r="ES6" s="13" t="s">
        <v>27</v>
      </c>
      <c r="EU6" s="14"/>
      <c r="EV6" s="8" t="s">
        <v>6</v>
      </c>
      <c r="EW6" s="2">
        <v>18</v>
      </c>
      <c r="EX6" s="2">
        <v>3</v>
      </c>
      <c r="EY6" s="2">
        <v>0</v>
      </c>
      <c r="EZ6" s="9">
        <v>83.33</v>
      </c>
      <c r="FA6" s="2">
        <v>1157</v>
      </c>
      <c r="FB6" s="11">
        <f>FA6/EW6</f>
        <v>64.277777777777771</v>
      </c>
      <c r="FC6" s="13" t="s">
        <v>11</v>
      </c>
      <c r="FE6" s="14"/>
      <c r="FF6" s="8" t="s">
        <v>6</v>
      </c>
      <c r="FG6" s="2">
        <v>18</v>
      </c>
      <c r="FH6" s="2">
        <v>0</v>
      </c>
      <c r="FI6" s="2">
        <v>4</v>
      </c>
      <c r="FJ6" s="9">
        <v>77.77</v>
      </c>
      <c r="FK6" s="2">
        <v>1222</v>
      </c>
      <c r="FL6" s="11">
        <f>FK6/FG6</f>
        <v>67.888888888888886</v>
      </c>
      <c r="FM6" s="13" t="s">
        <v>11</v>
      </c>
    </row>
    <row r="7" spans="1:169" ht="15.75" x14ac:dyDescent="0.25">
      <c r="A7" s="60" t="s">
        <v>7</v>
      </c>
      <c r="B7" s="61"/>
      <c r="C7" s="52"/>
      <c r="D7" s="53"/>
      <c r="E7" s="53"/>
      <c r="F7" s="53"/>
      <c r="G7" s="53"/>
      <c r="H7" s="53"/>
      <c r="I7" s="54"/>
      <c r="K7" s="60" t="s">
        <v>7</v>
      </c>
      <c r="L7" s="61"/>
      <c r="M7" s="52"/>
      <c r="N7" s="53"/>
      <c r="O7" s="53"/>
      <c r="P7" s="53"/>
      <c r="Q7" s="53"/>
      <c r="R7" s="53"/>
      <c r="S7" s="54"/>
      <c r="U7" s="60" t="s">
        <v>7</v>
      </c>
      <c r="V7" s="61"/>
      <c r="W7" s="52"/>
      <c r="X7" s="53"/>
      <c r="Y7" s="53"/>
      <c r="Z7" s="53"/>
      <c r="AA7" s="53"/>
      <c r="AB7" s="53"/>
      <c r="AC7" s="54"/>
      <c r="AE7" s="60" t="s">
        <v>7</v>
      </c>
      <c r="AF7" s="61"/>
      <c r="AG7" s="52"/>
      <c r="AH7" s="53"/>
      <c r="AI7" s="53"/>
      <c r="AJ7" s="53"/>
      <c r="AK7" s="53"/>
      <c r="AL7" s="53"/>
      <c r="AM7" s="54"/>
      <c r="AO7" s="60" t="s">
        <v>7</v>
      </c>
      <c r="AP7" s="61"/>
      <c r="AQ7" s="52"/>
      <c r="AR7" s="53"/>
      <c r="AS7" s="53"/>
      <c r="AT7" s="53"/>
      <c r="AU7" s="53"/>
      <c r="AV7" s="53"/>
      <c r="AW7" s="54"/>
      <c r="AY7" s="60" t="s">
        <v>7</v>
      </c>
      <c r="AZ7" s="61"/>
      <c r="BA7" s="52"/>
      <c r="BB7" s="53"/>
      <c r="BC7" s="53"/>
      <c r="BD7" s="53"/>
      <c r="BE7" s="53"/>
      <c r="BF7" s="53"/>
      <c r="BG7" s="54"/>
      <c r="BI7" s="60" t="s">
        <v>7</v>
      </c>
      <c r="BJ7" s="61"/>
      <c r="BK7" s="52"/>
      <c r="BL7" s="53"/>
      <c r="BM7" s="53"/>
      <c r="BN7" s="53"/>
      <c r="BO7" s="53"/>
      <c r="BP7" s="53"/>
      <c r="BQ7" s="54"/>
      <c r="BS7" s="60" t="s">
        <v>7</v>
      </c>
      <c r="BT7" s="61"/>
      <c r="BU7" s="52"/>
      <c r="BV7" s="53"/>
      <c r="BW7" s="53"/>
      <c r="BX7" s="53"/>
      <c r="BY7" s="53"/>
      <c r="BZ7" s="53"/>
      <c r="CA7" s="54"/>
      <c r="CC7" s="60" t="s">
        <v>7</v>
      </c>
      <c r="CD7" s="61"/>
      <c r="CE7" s="52"/>
      <c r="CF7" s="53"/>
      <c r="CG7" s="53"/>
      <c r="CH7" s="53"/>
      <c r="CI7" s="53"/>
      <c r="CJ7" s="53"/>
      <c r="CK7" s="54"/>
      <c r="CM7" s="60" t="s">
        <v>7</v>
      </c>
      <c r="CN7" s="61"/>
      <c r="CO7" s="52"/>
      <c r="CP7" s="53"/>
      <c r="CQ7" s="53"/>
      <c r="CR7" s="53"/>
      <c r="CS7" s="53"/>
      <c r="CT7" s="53"/>
      <c r="CU7" s="54"/>
      <c r="CW7" s="60" t="s">
        <v>7</v>
      </c>
      <c r="CX7" s="61"/>
      <c r="CY7" s="52"/>
      <c r="CZ7" s="53"/>
      <c r="DA7" s="53"/>
      <c r="DB7" s="53"/>
      <c r="DC7" s="53"/>
      <c r="DD7" s="53"/>
      <c r="DE7" s="54"/>
      <c r="DG7" s="60" t="s">
        <v>7</v>
      </c>
      <c r="DH7" s="61"/>
      <c r="DI7" s="52"/>
      <c r="DJ7" s="53"/>
      <c r="DK7" s="53"/>
      <c r="DL7" s="53"/>
      <c r="DM7" s="53"/>
      <c r="DN7" s="53"/>
      <c r="DO7" s="54"/>
      <c r="DQ7" s="60" t="s">
        <v>7</v>
      </c>
      <c r="DR7" s="61"/>
      <c r="DS7" s="52"/>
      <c r="DT7" s="53"/>
      <c r="DU7" s="53"/>
      <c r="DV7" s="53"/>
      <c r="DW7" s="53"/>
      <c r="DX7" s="53"/>
      <c r="DY7" s="54"/>
      <c r="EA7" s="60" t="s">
        <v>7</v>
      </c>
      <c r="EB7" s="61"/>
      <c r="EC7" s="52"/>
      <c r="ED7" s="53"/>
      <c r="EE7" s="53"/>
      <c r="EF7" s="53"/>
      <c r="EG7" s="53"/>
      <c r="EH7" s="53"/>
      <c r="EI7" s="54"/>
      <c r="EK7" s="60" t="s">
        <v>7</v>
      </c>
      <c r="EL7" s="61"/>
      <c r="EM7" s="52"/>
      <c r="EN7" s="53"/>
      <c r="EO7" s="53"/>
      <c r="EP7" s="53"/>
      <c r="EQ7" s="53"/>
      <c r="ER7" s="53"/>
      <c r="ES7" s="54"/>
      <c r="EU7" s="60" t="s">
        <v>7</v>
      </c>
      <c r="EV7" s="61"/>
      <c r="EW7" s="52"/>
      <c r="EX7" s="53"/>
      <c r="EY7" s="53"/>
      <c r="EZ7" s="53"/>
      <c r="FA7" s="53"/>
      <c r="FB7" s="53"/>
      <c r="FC7" s="54"/>
      <c r="FE7" s="60" t="s">
        <v>7</v>
      </c>
      <c r="FF7" s="61"/>
      <c r="FG7" s="52"/>
      <c r="FH7" s="53"/>
      <c r="FI7" s="53"/>
      <c r="FJ7" s="53"/>
      <c r="FK7" s="53"/>
      <c r="FL7" s="53"/>
      <c r="FM7" s="54"/>
    </row>
    <row r="8" spans="1:169" ht="47.25" x14ac:dyDescent="0.25">
      <c r="A8" s="1"/>
      <c r="B8" s="2" t="s">
        <v>8</v>
      </c>
      <c r="C8" s="3">
        <v>18</v>
      </c>
      <c r="D8" s="3">
        <v>1</v>
      </c>
      <c r="E8" s="3">
        <v>10</v>
      </c>
      <c r="F8" s="4">
        <v>38.880000000000003</v>
      </c>
      <c r="G8" s="3">
        <v>934</v>
      </c>
      <c r="H8" s="10">
        <f>G8/C8</f>
        <v>51.888888888888886</v>
      </c>
      <c r="I8" s="13" t="s">
        <v>9</v>
      </c>
      <c r="K8" s="1"/>
      <c r="L8" s="2" t="s">
        <v>8</v>
      </c>
      <c r="M8" s="3">
        <v>18</v>
      </c>
      <c r="N8" s="3">
        <v>1</v>
      </c>
      <c r="O8" s="3">
        <v>0</v>
      </c>
      <c r="P8" s="4">
        <v>94.44</v>
      </c>
      <c r="Q8" s="3">
        <v>1203</v>
      </c>
      <c r="R8" s="10">
        <f>Q8/M8</f>
        <v>66.833333333333329</v>
      </c>
      <c r="S8" s="13" t="s">
        <v>11</v>
      </c>
      <c r="U8" s="1"/>
      <c r="V8" s="2" t="s">
        <v>8</v>
      </c>
      <c r="W8" s="3">
        <v>18</v>
      </c>
      <c r="X8" s="3">
        <v>1</v>
      </c>
      <c r="Y8" s="3">
        <v>0</v>
      </c>
      <c r="Z8" s="4">
        <v>94.44</v>
      </c>
      <c r="AA8" s="3">
        <v>1326</v>
      </c>
      <c r="AB8" s="10">
        <f>AA8/W8</f>
        <v>73.666666666666671</v>
      </c>
      <c r="AC8" s="13" t="s">
        <v>32</v>
      </c>
      <c r="AE8" s="1"/>
      <c r="AF8" s="2" t="s">
        <v>8</v>
      </c>
      <c r="AG8" s="3">
        <v>18</v>
      </c>
      <c r="AH8" s="3">
        <v>1</v>
      </c>
      <c r="AI8" s="3">
        <v>5</v>
      </c>
      <c r="AJ8" s="4">
        <v>66.66</v>
      </c>
      <c r="AK8" s="3">
        <v>1150</v>
      </c>
      <c r="AL8" s="10">
        <f>AK8/AG8</f>
        <v>63.888888888888886</v>
      </c>
      <c r="AM8" s="13" t="s">
        <v>31</v>
      </c>
      <c r="AO8" s="1"/>
      <c r="AP8" s="2" t="s">
        <v>8</v>
      </c>
      <c r="AQ8" s="3">
        <v>18</v>
      </c>
      <c r="AR8" s="3">
        <v>1</v>
      </c>
      <c r="AS8" s="3">
        <v>14</v>
      </c>
      <c r="AT8" s="4">
        <v>16.670000000000002</v>
      </c>
      <c r="AU8" s="3">
        <v>218</v>
      </c>
      <c r="AV8" s="10">
        <f>AU8/AQ8</f>
        <v>12.111111111111111</v>
      </c>
      <c r="AW8" s="13" t="s">
        <v>9</v>
      </c>
      <c r="AY8" s="1"/>
      <c r="AZ8" s="2" t="s">
        <v>8</v>
      </c>
      <c r="BA8" s="3">
        <v>18</v>
      </c>
      <c r="BB8" s="3">
        <v>1</v>
      </c>
      <c r="BC8" s="3">
        <v>5</v>
      </c>
      <c r="BD8" s="4">
        <v>66.66</v>
      </c>
      <c r="BE8" s="3">
        <v>189</v>
      </c>
      <c r="BF8" s="10">
        <f>BE8/BA8</f>
        <v>10.5</v>
      </c>
      <c r="BG8" s="13" t="s">
        <v>31</v>
      </c>
      <c r="BI8" s="1"/>
      <c r="BJ8" s="2" t="s">
        <v>8</v>
      </c>
      <c r="BK8" s="3">
        <v>18</v>
      </c>
      <c r="BL8" s="3">
        <v>1</v>
      </c>
      <c r="BM8" s="3">
        <v>2</v>
      </c>
      <c r="BN8" s="4">
        <v>83.33</v>
      </c>
      <c r="BO8" s="3">
        <v>115</v>
      </c>
      <c r="BP8" s="10">
        <f>BO8/BK8</f>
        <v>6.3888888888888893</v>
      </c>
      <c r="BQ8" s="13" t="s">
        <v>31</v>
      </c>
      <c r="BS8" s="1"/>
      <c r="BT8" s="2" t="s">
        <v>8</v>
      </c>
      <c r="BU8" s="3">
        <v>18</v>
      </c>
      <c r="BV8" s="3">
        <v>1</v>
      </c>
      <c r="BW8" s="3">
        <v>1</v>
      </c>
      <c r="BX8" s="4">
        <v>88.88</v>
      </c>
      <c r="BY8" s="3">
        <v>319</v>
      </c>
      <c r="BZ8" s="10">
        <f>BY8/BU8</f>
        <v>17.722222222222221</v>
      </c>
      <c r="CA8" s="13" t="s">
        <v>32</v>
      </c>
      <c r="CC8" s="1"/>
      <c r="CD8" s="2" t="s">
        <v>8</v>
      </c>
      <c r="CE8" s="3">
        <v>18</v>
      </c>
      <c r="CF8" s="3">
        <v>1</v>
      </c>
      <c r="CG8" s="3">
        <v>3</v>
      </c>
      <c r="CH8" s="4">
        <v>77.77</v>
      </c>
      <c r="CI8" s="3">
        <v>275</v>
      </c>
      <c r="CJ8" s="10">
        <f>CI8/CE8</f>
        <v>15.277777777777779</v>
      </c>
      <c r="CK8" s="13" t="s">
        <v>11</v>
      </c>
      <c r="CM8" s="1"/>
      <c r="CN8" s="2" t="s">
        <v>8</v>
      </c>
      <c r="CO8" s="3">
        <v>18</v>
      </c>
      <c r="CP8" s="3">
        <v>1</v>
      </c>
      <c r="CQ8" s="3">
        <v>4</v>
      </c>
      <c r="CR8" s="4">
        <v>72.22</v>
      </c>
      <c r="CS8" s="3">
        <v>1117</v>
      </c>
      <c r="CT8" s="10">
        <f>CS8/CO8</f>
        <v>62.055555555555557</v>
      </c>
      <c r="CU8" s="13" t="s">
        <v>9</v>
      </c>
      <c r="CW8" s="1"/>
      <c r="CX8" s="2" t="s">
        <v>8</v>
      </c>
      <c r="CY8" s="3">
        <v>18</v>
      </c>
      <c r="CZ8" s="3">
        <v>0</v>
      </c>
      <c r="DA8" s="3">
        <v>3</v>
      </c>
      <c r="DB8" s="4">
        <v>83.33</v>
      </c>
      <c r="DC8" s="3">
        <v>1226</v>
      </c>
      <c r="DD8" s="10">
        <f>DC8/CY8</f>
        <v>68.111111111111114</v>
      </c>
      <c r="DE8" s="13" t="s">
        <v>9</v>
      </c>
      <c r="DG8" s="1"/>
      <c r="DH8" s="2" t="s">
        <v>8</v>
      </c>
      <c r="DI8" s="3">
        <v>18</v>
      </c>
      <c r="DJ8" s="3">
        <v>1</v>
      </c>
      <c r="DK8" s="3">
        <v>10</v>
      </c>
      <c r="DL8" s="4">
        <v>38.880000000000003</v>
      </c>
      <c r="DM8" s="3">
        <v>245</v>
      </c>
      <c r="DN8" s="10">
        <f>DM8/DI8</f>
        <v>13.611111111111111</v>
      </c>
      <c r="DO8" s="13" t="s">
        <v>9</v>
      </c>
      <c r="DQ8" s="1"/>
      <c r="DR8" s="2" t="s">
        <v>8</v>
      </c>
      <c r="DS8" s="3">
        <v>18</v>
      </c>
      <c r="DT8" s="3">
        <v>1</v>
      </c>
      <c r="DU8" s="3">
        <v>5</v>
      </c>
      <c r="DV8" s="4">
        <v>66.66</v>
      </c>
      <c r="DW8" s="3">
        <v>292</v>
      </c>
      <c r="DX8" s="10">
        <f>DW8/DS8</f>
        <v>16.222222222222221</v>
      </c>
      <c r="DY8" s="13" t="s">
        <v>31</v>
      </c>
      <c r="EA8" s="1"/>
      <c r="EB8" s="2" t="s">
        <v>8</v>
      </c>
      <c r="EC8" s="3">
        <v>18</v>
      </c>
      <c r="ED8" s="3">
        <v>1</v>
      </c>
      <c r="EE8" s="3">
        <v>0</v>
      </c>
      <c r="EF8" s="4">
        <v>94.44</v>
      </c>
      <c r="EG8" s="3">
        <v>341</v>
      </c>
      <c r="EH8" s="10">
        <f>EG8/EC8</f>
        <v>18.944444444444443</v>
      </c>
      <c r="EI8" s="13" t="s">
        <v>32</v>
      </c>
      <c r="EK8" s="1"/>
      <c r="EL8" s="2" t="s">
        <v>8</v>
      </c>
      <c r="EM8" s="3">
        <v>18</v>
      </c>
      <c r="EN8" s="3">
        <v>1</v>
      </c>
      <c r="EO8" s="3">
        <v>3</v>
      </c>
      <c r="EP8" s="4">
        <v>77.77</v>
      </c>
      <c r="EQ8" s="3">
        <v>276</v>
      </c>
      <c r="ER8" s="10">
        <f>EQ8/EM8</f>
        <v>15.333333333333334</v>
      </c>
      <c r="ES8" s="13" t="s">
        <v>11</v>
      </c>
      <c r="EU8" s="1"/>
      <c r="EV8" s="2" t="s">
        <v>8</v>
      </c>
      <c r="EW8" s="3">
        <v>18</v>
      </c>
      <c r="EX8" s="3">
        <v>1</v>
      </c>
      <c r="EY8" s="3">
        <v>5</v>
      </c>
      <c r="EZ8" s="4">
        <v>66.66</v>
      </c>
      <c r="FA8" s="3">
        <v>1154</v>
      </c>
      <c r="FB8" s="10">
        <f>FA8/EW8</f>
        <v>64.111111111111114</v>
      </c>
      <c r="FC8" s="13" t="s">
        <v>9</v>
      </c>
      <c r="FE8" s="1"/>
      <c r="FF8" s="2" t="s">
        <v>8</v>
      </c>
      <c r="FG8" s="3">
        <v>18</v>
      </c>
      <c r="FH8" s="3">
        <v>1</v>
      </c>
      <c r="FI8" s="3">
        <v>2</v>
      </c>
      <c r="FJ8" s="4">
        <v>83.33</v>
      </c>
      <c r="FK8" s="3">
        <v>1155</v>
      </c>
      <c r="FL8" s="10">
        <f>FK8/FG8</f>
        <v>64.166666666666671</v>
      </c>
      <c r="FM8" s="13" t="s">
        <v>9</v>
      </c>
    </row>
    <row r="9" spans="1:169" ht="36.75" customHeight="1" x14ac:dyDescent="0.25">
      <c r="A9" s="1"/>
      <c r="B9" s="2" t="s">
        <v>10</v>
      </c>
      <c r="C9" s="3">
        <v>18</v>
      </c>
      <c r="D9" s="3">
        <v>1</v>
      </c>
      <c r="E9" s="3">
        <v>5</v>
      </c>
      <c r="F9" s="4">
        <v>66.66</v>
      </c>
      <c r="G9" s="3">
        <v>1169</v>
      </c>
      <c r="H9" s="10">
        <f>G9/C9</f>
        <v>64.944444444444443</v>
      </c>
      <c r="I9" s="13" t="s">
        <v>62</v>
      </c>
      <c r="K9" s="1"/>
      <c r="L9" s="2" t="s">
        <v>10</v>
      </c>
      <c r="M9" s="3">
        <v>18</v>
      </c>
      <c r="N9" s="3">
        <v>0</v>
      </c>
      <c r="O9" s="3">
        <v>3</v>
      </c>
      <c r="P9" s="4">
        <v>83.33</v>
      </c>
      <c r="Q9" s="3">
        <v>1306</v>
      </c>
      <c r="R9" s="10">
        <f>Q9/M9</f>
        <v>72.555555555555557</v>
      </c>
      <c r="S9" s="13" t="s">
        <v>27</v>
      </c>
      <c r="U9" s="1"/>
      <c r="V9" s="2" t="s">
        <v>10</v>
      </c>
      <c r="W9" s="3">
        <v>18</v>
      </c>
      <c r="X9" s="3">
        <v>1</v>
      </c>
      <c r="Y9" s="3">
        <v>1</v>
      </c>
      <c r="Z9" s="4">
        <v>88.88</v>
      </c>
      <c r="AA9" s="3">
        <v>1250</v>
      </c>
      <c r="AB9" s="10">
        <f>AA9/W9</f>
        <v>69.444444444444443</v>
      </c>
      <c r="AC9" s="13" t="s">
        <v>32</v>
      </c>
      <c r="AE9" s="1"/>
      <c r="AF9" s="2" t="s">
        <v>10</v>
      </c>
      <c r="AG9" s="3">
        <v>18</v>
      </c>
      <c r="AH9" s="3">
        <v>1</v>
      </c>
      <c r="AI9" s="3">
        <v>1</v>
      </c>
      <c r="AJ9" s="4">
        <v>88.88</v>
      </c>
      <c r="AK9" s="3">
        <v>1220</v>
      </c>
      <c r="AL9" s="10">
        <f>AK9/AG9</f>
        <v>67.777777777777771</v>
      </c>
      <c r="AM9" s="13" t="s">
        <v>31</v>
      </c>
      <c r="AO9" s="1"/>
      <c r="AP9" s="2" t="s">
        <v>10</v>
      </c>
      <c r="AQ9" s="3">
        <v>18</v>
      </c>
      <c r="AR9" s="3">
        <v>0</v>
      </c>
      <c r="AS9" s="3">
        <v>12</v>
      </c>
      <c r="AT9" s="4">
        <v>33.33</v>
      </c>
      <c r="AU9" s="3">
        <v>241</v>
      </c>
      <c r="AV9" s="10">
        <f>AU9/AQ9</f>
        <v>13.388888888888889</v>
      </c>
      <c r="AW9" s="13" t="s">
        <v>62</v>
      </c>
      <c r="AY9" s="1"/>
      <c r="AZ9" s="2" t="s">
        <v>10</v>
      </c>
      <c r="BA9" s="3">
        <v>18</v>
      </c>
      <c r="BB9" s="3">
        <v>0</v>
      </c>
      <c r="BC9" s="3">
        <v>4</v>
      </c>
      <c r="BD9" s="4">
        <v>77.77</v>
      </c>
      <c r="BE9" s="3">
        <v>199</v>
      </c>
      <c r="BF9" s="10">
        <f>BE9/BA9</f>
        <v>11.055555555555555</v>
      </c>
      <c r="BG9" s="13" t="s">
        <v>31</v>
      </c>
      <c r="BI9" s="1"/>
      <c r="BJ9" s="2" t="s">
        <v>10</v>
      </c>
      <c r="BK9" s="3">
        <v>18</v>
      </c>
      <c r="BL9" s="3">
        <v>3</v>
      </c>
      <c r="BM9" s="3">
        <v>3</v>
      </c>
      <c r="BN9" s="4">
        <v>66.66</v>
      </c>
      <c r="BO9" s="3">
        <v>109</v>
      </c>
      <c r="BP9" s="10">
        <f>BO9/BK9</f>
        <v>6.0555555555555554</v>
      </c>
      <c r="BQ9" s="13" t="s">
        <v>31</v>
      </c>
      <c r="BS9" s="1"/>
      <c r="BT9" s="2" t="s">
        <v>10</v>
      </c>
      <c r="BU9" s="3">
        <v>18</v>
      </c>
      <c r="BV9" s="3">
        <v>0</v>
      </c>
      <c r="BW9" s="3">
        <v>1</v>
      </c>
      <c r="BX9" s="4">
        <v>94.44</v>
      </c>
      <c r="BY9" s="3">
        <v>333</v>
      </c>
      <c r="BZ9" s="10">
        <f>BY9/BU9</f>
        <v>18.5</v>
      </c>
      <c r="CA9" s="13" t="s">
        <v>32</v>
      </c>
      <c r="CC9" s="1"/>
      <c r="CD9" s="2" t="s">
        <v>10</v>
      </c>
      <c r="CE9" s="3">
        <v>18</v>
      </c>
      <c r="CF9" s="3">
        <v>0</v>
      </c>
      <c r="CG9" s="3">
        <v>5</v>
      </c>
      <c r="CH9" s="4">
        <v>72.22</v>
      </c>
      <c r="CI9" s="3">
        <v>284</v>
      </c>
      <c r="CJ9" s="10">
        <f>CI9/CE9</f>
        <v>15.777777777777779</v>
      </c>
      <c r="CK9" s="13" t="s">
        <v>27</v>
      </c>
      <c r="CM9" s="1"/>
      <c r="CN9" s="2" t="s">
        <v>10</v>
      </c>
      <c r="CO9" s="3">
        <v>18</v>
      </c>
      <c r="CP9" s="3">
        <v>0</v>
      </c>
      <c r="CQ9" s="3">
        <v>6</v>
      </c>
      <c r="CR9" s="4">
        <v>66.66</v>
      </c>
      <c r="CS9" s="3">
        <v>1167</v>
      </c>
      <c r="CT9" s="10">
        <f>CS9/CO9</f>
        <v>64.833333333333329</v>
      </c>
      <c r="CU9" s="13" t="s">
        <v>31</v>
      </c>
      <c r="CW9" s="1"/>
      <c r="CX9" s="2" t="s">
        <v>10</v>
      </c>
      <c r="CY9" s="3">
        <v>18</v>
      </c>
      <c r="CZ9" s="3">
        <v>0</v>
      </c>
      <c r="DA9" s="3">
        <v>4</v>
      </c>
      <c r="DB9" s="4">
        <v>77.77</v>
      </c>
      <c r="DC9" s="3">
        <v>1240</v>
      </c>
      <c r="DD9" s="10">
        <f>DC9/CY9</f>
        <v>68.888888888888886</v>
      </c>
      <c r="DE9" s="13" t="s">
        <v>31</v>
      </c>
      <c r="DG9" s="1"/>
      <c r="DH9" s="2" t="s">
        <v>10</v>
      </c>
      <c r="DI9" s="3">
        <v>18</v>
      </c>
      <c r="DJ9" s="3">
        <v>1</v>
      </c>
      <c r="DK9" s="3">
        <v>9</v>
      </c>
      <c r="DL9" s="4">
        <v>44.44</v>
      </c>
      <c r="DM9" s="3">
        <v>256</v>
      </c>
      <c r="DN9" s="10">
        <f>DM9/DI9</f>
        <v>14.222222222222221</v>
      </c>
      <c r="DO9" s="13" t="s">
        <v>62</v>
      </c>
      <c r="DQ9" s="1"/>
      <c r="DR9" s="2" t="s">
        <v>10</v>
      </c>
      <c r="DS9" s="3">
        <v>18</v>
      </c>
      <c r="DT9" s="3">
        <v>1</v>
      </c>
      <c r="DU9" s="3">
        <v>9</v>
      </c>
      <c r="DV9" s="4">
        <v>44.44</v>
      </c>
      <c r="DW9" s="3">
        <v>225</v>
      </c>
      <c r="DX9" s="10">
        <f>DW9/DS9</f>
        <v>12.5</v>
      </c>
      <c r="DY9" s="13" t="s">
        <v>31</v>
      </c>
      <c r="EA9" s="1"/>
      <c r="EB9" s="2" t="s">
        <v>10</v>
      </c>
      <c r="EC9" s="3">
        <v>18</v>
      </c>
      <c r="ED9" s="3">
        <v>1</v>
      </c>
      <c r="EE9" s="3">
        <v>0</v>
      </c>
      <c r="EF9" s="4">
        <v>94.44</v>
      </c>
      <c r="EG9" s="3">
        <v>319</v>
      </c>
      <c r="EH9" s="10">
        <f>EG9/EC9</f>
        <v>17.722222222222221</v>
      </c>
      <c r="EI9" s="13" t="s">
        <v>32</v>
      </c>
      <c r="EK9" s="1"/>
      <c r="EL9" s="2" t="s">
        <v>10</v>
      </c>
      <c r="EM9" s="3">
        <v>18</v>
      </c>
      <c r="EN9" s="3">
        <v>1</v>
      </c>
      <c r="EO9" s="3">
        <v>2</v>
      </c>
      <c r="EP9" s="4">
        <v>83.33</v>
      </c>
      <c r="EQ9" s="3">
        <v>303</v>
      </c>
      <c r="ER9" s="10">
        <f>EQ9/EM9</f>
        <v>16.833333333333332</v>
      </c>
      <c r="ES9" s="13" t="s">
        <v>27</v>
      </c>
      <c r="EU9" s="1"/>
      <c r="EV9" s="2" t="s">
        <v>10</v>
      </c>
      <c r="EW9" s="3">
        <v>18</v>
      </c>
      <c r="EX9" s="3">
        <v>1</v>
      </c>
      <c r="EY9" s="3">
        <v>5</v>
      </c>
      <c r="EZ9" s="4">
        <v>66.66</v>
      </c>
      <c r="FA9" s="3">
        <v>1103</v>
      </c>
      <c r="FB9" s="10">
        <f>FA9/EW9</f>
        <v>61.277777777777779</v>
      </c>
      <c r="FC9" s="13" t="s">
        <v>31</v>
      </c>
      <c r="FE9" s="1"/>
      <c r="FF9" s="2" t="s">
        <v>10</v>
      </c>
      <c r="FG9" s="3">
        <v>18</v>
      </c>
      <c r="FH9" s="3">
        <v>0</v>
      </c>
      <c r="FI9" s="3">
        <v>5</v>
      </c>
      <c r="FJ9" s="4">
        <v>72.22</v>
      </c>
      <c r="FK9" s="3">
        <v>1158</v>
      </c>
      <c r="FL9" s="10">
        <f>FK9/FG9</f>
        <v>64.333333333333329</v>
      </c>
      <c r="FM9" s="13" t="s">
        <v>31</v>
      </c>
    </row>
    <row r="10" spans="1:169" ht="47.25" x14ac:dyDescent="0.25">
      <c r="A10" s="1"/>
      <c r="B10" s="2" t="s">
        <v>12</v>
      </c>
      <c r="C10" s="3">
        <v>18</v>
      </c>
      <c r="D10" s="3">
        <v>1</v>
      </c>
      <c r="E10" s="3">
        <v>4</v>
      </c>
      <c r="F10" s="4">
        <v>72.22</v>
      </c>
      <c r="G10" s="3">
        <v>1026</v>
      </c>
      <c r="H10" s="10">
        <f>G10/C10</f>
        <v>57</v>
      </c>
      <c r="I10" s="19" t="s">
        <v>63</v>
      </c>
      <c r="K10" s="1"/>
      <c r="L10" s="2" t="s">
        <v>12</v>
      </c>
      <c r="M10" s="3">
        <v>18</v>
      </c>
      <c r="N10" s="3">
        <v>1</v>
      </c>
      <c r="O10" s="3">
        <v>0</v>
      </c>
      <c r="P10" s="4">
        <v>94.44</v>
      </c>
      <c r="Q10" s="3">
        <v>1200</v>
      </c>
      <c r="R10" s="10">
        <f>Q10/M10</f>
        <v>66.666666666666671</v>
      </c>
      <c r="S10" s="13" t="s">
        <v>11</v>
      </c>
      <c r="U10" s="1"/>
      <c r="V10" s="2" t="s">
        <v>12</v>
      </c>
      <c r="W10" s="3">
        <v>18</v>
      </c>
      <c r="X10" s="3">
        <v>1</v>
      </c>
      <c r="Y10" s="3">
        <v>1</v>
      </c>
      <c r="Z10" s="4">
        <v>88.88</v>
      </c>
      <c r="AA10" s="3">
        <v>1321</v>
      </c>
      <c r="AB10" s="10">
        <f>AA10/W10</f>
        <v>73.388888888888886</v>
      </c>
      <c r="AC10" s="13" t="s">
        <v>32</v>
      </c>
      <c r="AE10" s="1"/>
      <c r="AF10" s="2" t="s">
        <v>12</v>
      </c>
      <c r="AG10" s="3">
        <v>18</v>
      </c>
      <c r="AH10" s="3">
        <v>1</v>
      </c>
      <c r="AI10" s="3">
        <v>3</v>
      </c>
      <c r="AJ10" s="4">
        <v>77.77</v>
      </c>
      <c r="AK10" s="3">
        <v>1250</v>
      </c>
      <c r="AL10" s="10">
        <f>AK10/AG10</f>
        <v>69.444444444444443</v>
      </c>
      <c r="AM10" s="13" t="s">
        <v>31</v>
      </c>
      <c r="AO10" s="1"/>
      <c r="AP10" s="2" t="s">
        <v>12</v>
      </c>
      <c r="AQ10" s="3">
        <v>18</v>
      </c>
      <c r="AR10" s="3">
        <v>1</v>
      </c>
      <c r="AS10" s="3">
        <v>9</v>
      </c>
      <c r="AT10" s="4">
        <v>44.44</v>
      </c>
      <c r="AU10" s="3">
        <v>227</v>
      </c>
      <c r="AV10" s="10">
        <f>AU10/AQ10</f>
        <v>12.611111111111111</v>
      </c>
      <c r="AW10" s="19" t="s">
        <v>63</v>
      </c>
      <c r="AY10" s="1"/>
      <c r="AZ10" s="2" t="s">
        <v>12</v>
      </c>
      <c r="BA10" s="3">
        <v>18</v>
      </c>
      <c r="BB10" s="3">
        <v>1</v>
      </c>
      <c r="BC10" s="3">
        <v>8</v>
      </c>
      <c r="BD10" s="4">
        <v>50</v>
      </c>
      <c r="BE10" s="3">
        <v>160</v>
      </c>
      <c r="BF10" s="10">
        <f>BE10/BA10</f>
        <v>8.8888888888888893</v>
      </c>
      <c r="BG10" s="13" t="s">
        <v>31</v>
      </c>
      <c r="BI10" s="1"/>
      <c r="BJ10" s="2" t="s">
        <v>12</v>
      </c>
      <c r="BK10" s="3">
        <v>18</v>
      </c>
      <c r="BL10" s="3">
        <v>2</v>
      </c>
      <c r="BM10" s="3">
        <v>1</v>
      </c>
      <c r="BN10" s="4">
        <v>83.33</v>
      </c>
      <c r="BO10" s="3">
        <v>128</v>
      </c>
      <c r="BP10" s="10">
        <f>BO10/BK10</f>
        <v>7.1111111111111107</v>
      </c>
      <c r="BQ10" s="13" t="s">
        <v>31</v>
      </c>
      <c r="BS10" s="1"/>
      <c r="BT10" s="2" t="s">
        <v>12</v>
      </c>
      <c r="BU10" s="3">
        <v>18</v>
      </c>
      <c r="BV10" s="3">
        <v>1</v>
      </c>
      <c r="BW10" s="3">
        <v>1</v>
      </c>
      <c r="BX10" s="4">
        <v>88.88</v>
      </c>
      <c r="BY10" s="3">
        <v>326</v>
      </c>
      <c r="BZ10" s="10">
        <f>BY10/BU10</f>
        <v>18.111111111111111</v>
      </c>
      <c r="CA10" s="13" t="s">
        <v>32</v>
      </c>
      <c r="CC10" s="1"/>
      <c r="CD10" s="2" t="s">
        <v>12</v>
      </c>
      <c r="CE10" s="3">
        <v>18</v>
      </c>
      <c r="CF10" s="3">
        <v>1</v>
      </c>
      <c r="CG10" s="3">
        <v>1</v>
      </c>
      <c r="CH10" s="4">
        <v>88.88</v>
      </c>
      <c r="CI10" s="3">
        <v>294</v>
      </c>
      <c r="CJ10" s="10">
        <f>CI10/CE10</f>
        <v>16.333333333333332</v>
      </c>
      <c r="CK10" s="13" t="s">
        <v>11</v>
      </c>
      <c r="CM10" s="1"/>
      <c r="CN10" s="2" t="s">
        <v>12</v>
      </c>
      <c r="CO10" s="3">
        <v>18</v>
      </c>
      <c r="CP10" s="3">
        <v>1</v>
      </c>
      <c r="CQ10" s="3">
        <v>3</v>
      </c>
      <c r="CR10" s="4">
        <v>77.77</v>
      </c>
      <c r="CS10" s="3">
        <v>1136</v>
      </c>
      <c r="CT10" s="10">
        <f>CS10/CO10</f>
        <v>63.111111111111114</v>
      </c>
      <c r="CU10" s="19" t="s">
        <v>63</v>
      </c>
      <c r="CW10" s="1"/>
      <c r="CX10" s="2" t="s">
        <v>12</v>
      </c>
      <c r="CY10" s="3">
        <v>18</v>
      </c>
      <c r="CZ10" s="3">
        <v>0</v>
      </c>
      <c r="DA10" s="3">
        <v>5</v>
      </c>
      <c r="DB10" s="4">
        <v>72.22</v>
      </c>
      <c r="DC10" s="3">
        <v>1236</v>
      </c>
      <c r="DD10" s="10">
        <f>DC10/CY10</f>
        <v>68.666666666666671</v>
      </c>
      <c r="DE10" s="19" t="s">
        <v>63</v>
      </c>
      <c r="DG10" s="1"/>
      <c r="DH10" s="2" t="s">
        <v>12</v>
      </c>
      <c r="DI10" s="3">
        <v>18</v>
      </c>
      <c r="DJ10" s="3">
        <v>1</v>
      </c>
      <c r="DK10" s="3">
        <v>4</v>
      </c>
      <c r="DL10" s="4">
        <v>72.22</v>
      </c>
      <c r="DM10" s="3">
        <v>291</v>
      </c>
      <c r="DN10" s="10">
        <f>DM10/DI10</f>
        <v>16.166666666666668</v>
      </c>
      <c r="DO10" s="19" t="s">
        <v>63</v>
      </c>
      <c r="DQ10" s="1"/>
      <c r="DR10" s="2" t="s">
        <v>12</v>
      </c>
      <c r="DS10" s="3">
        <v>18</v>
      </c>
      <c r="DT10" s="3">
        <v>1</v>
      </c>
      <c r="DU10" s="3">
        <v>7</v>
      </c>
      <c r="DV10" s="4">
        <v>55.55</v>
      </c>
      <c r="DW10" s="3">
        <v>262</v>
      </c>
      <c r="DX10" s="10">
        <f>DW10/DS10</f>
        <v>14.555555555555555</v>
      </c>
      <c r="DY10" s="13" t="s">
        <v>31</v>
      </c>
      <c r="EA10" s="1"/>
      <c r="EB10" s="2" t="s">
        <v>12</v>
      </c>
      <c r="EC10" s="3">
        <v>18</v>
      </c>
      <c r="ED10" s="3">
        <v>1</v>
      </c>
      <c r="EE10" s="3">
        <v>2</v>
      </c>
      <c r="EF10" s="4">
        <v>83.33</v>
      </c>
      <c r="EG10" s="3">
        <v>333</v>
      </c>
      <c r="EH10" s="10">
        <f>EG10/EC10</f>
        <v>18.5</v>
      </c>
      <c r="EI10" s="13" t="s">
        <v>32</v>
      </c>
      <c r="EK10" s="1"/>
      <c r="EL10" s="2" t="s">
        <v>12</v>
      </c>
      <c r="EM10" s="3">
        <v>18</v>
      </c>
      <c r="EN10" s="3">
        <v>1</v>
      </c>
      <c r="EO10" s="3">
        <v>2</v>
      </c>
      <c r="EP10" s="4">
        <v>83.33</v>
      </c>
      <c r="EQ10" s="3">
        <v>325</v>
      </c>
      <c r="ER10" s="10">
        <f>EQ10/EM10</f>
        <v>18.055555555555557</v>
      </c>
      <c r="ES10" s="13" t="s">
        <v>11</v>
      </c>
      <c r="EU10" s="1"/>
      <c r="EV10" s="2" t="s">
        <v>12</v>
      </c>
      <c r="EW10" s="3">
        <v>18</v>
      </c>
      <c r="EX10" s="3">
        <v>1</v>
      </c>
      <c r="EY10" s="3">
        <v>4</v>
      </c>
      <c r="EZ10" s="4">
        <v>72.22</v>
      </c>
      <c r="FA10" s="3">
        <v>1211</v>
      </c>
      <c r="FB10" s="10">
        <f>FA10/EW10</f>
        <v>67.277777777777771</v>
      </c>
      <c r="FC10" s="19" t="s">
        <v>63</v>
      </c>
      <c r="FE10" s="1"/>
      <c r="FF10" s="2" t="s">
        <v>12</v>
      </c>
      <c r="FG10" s="3">
        <v>18</v>
      </c>
      <c r="FH10" s="3">
        <v>1</v>
      </c>
      <c r="FI10" s="3">
        <v>4</v>
      </c>
      <c r="FJ10" s="4">
        <v>72.22</v>
      </c>
      <c r="FK10" s="3">
        <v>1193</v>
      </c>
      <c r="FL10" s="10">
        <f>FK10/FG10</f>
        <v>66.277777777777771</v>
      </c>
      <c r="FM10" s="19" t="s">
        <v>63</v>
      </c>
    </row>
    <row r="11" spans="1:169" ht="15.75" x14ac:dyDescent="0.25">
      <c r="A11" s="62" t="s">
        <v>15</v>
      </c>
      <c r="B11" s="63"/>
      <c r="C11" s="52"/>
      <c r="D11" s="53"/>
      <c r="E11" s="53"/>
      <c r="F11" s="53"/>
      <c r="G11" s="53"/>
      <c r="H11" s="53"/>
      <c r="I11" s="54"/>
      <c r="K11" s="62" t="s">
        <v>15</v>
      </c>
      <c r="L11" s="63"/>
      <c r="M11" s="52"/>
      <c r="N11" s="53"/>
      <c r="O11" s="53"/>
      <c r="P11" s="53"/>
      <c r="Q11" s="53"/>
      <c r="R11" s="53"/>
      <c r="S11" s="54"/>
      <c r="U11" s="62" t="s">
        <v>15</v>
      </c>
      <c r="V11" s="63"/>
      <c r="W11" s="52"/>
      <c r="X11" s="53"/>
      <c r="Y11" s="53"/>
      <c r="Z11" s="53"/>
      <c r="AA11" s="53"/>
      <c r="AB11" s="53"/>
      <c r="AC11" s="54"/>
      <c r="AE11" s="62" t="s">
        <v>15</v>
      </c>
      <c r="AF11" s="63"/>
      <c r="AG11" s="52"/>
      <c r="AH11" s="53"/>
      <c r="AI11" s="53"/>
      <c r="AJ11" s="53"/>
      <c r="AK11" s="53"/>
      <c r="AL11" s="53"/>
      <c r="AM11" s="54"/>
      <c r="AO11" s="62" t="s">
        <v>15</v>
      </c>
      <c r="AP11" s="63"/>
      <c r="AQ11" s="52"/>
      <c r="AR11" s="53"/>
      <c r="AS11" s="53"/>
      <c r="AT11" s="53"/>
      <c r="AU11" s="53"/>
      <c r="AV11" s="53"/>
      <c r="AW11" s="54"/>
      <c r="AY11" s="62" t="s">
        <v>15</v>
      </c>
      <c r="AZ11" s="63"/>
      <c r="BA11" s="52"/>
      <c r="BB11" s="53"/>
      <c r="BC11" s="53"/>
      <c r="BD11" s="53"/>
      <c r="BE11" s="53"/>
      <c r="BF11" s="53"/>
      <c r="BG11" s="54"/>
      <c r="BI11" s="62" t="s">
        <v>15</v>
      </c>
      <c r="BJ11" s="63"/>
      <c r="BK11" s="52"/>
      <c r="BL11" s="53"/>
      <c r="BM11" s="53"/>
      <c r="BN11" s="53"/>
      <c r="BO11" s="53"/>
      <c r="BP11" s="53"/>
      <c r="BQ11" s="54"/>
      <c r="BS11" s="62" t="s">
        <v>15</v>
      </c>
      <c r="BT11" s="63"/>
      <c r="BU11" s="52"/>
      <c r="BV11" s="53"/>
      <c r="BW11" s="53"/>
      <c r="BX11" s="53"/>
      <c r="BY11" s="53"/>
      <c r="BZ11" s="53"/>
      <c r="CA11" s="54"/>
      <c r="CC11" s="62" t="s">
        <v>15</v>
      </c>
      <c r="CD11" s="63"/>
      <c r="CE11" s="52"/>
      <c r="CF11" s="53"/>
      <c r="CG11" s="53"/>
      <c r="CH11" s="53"/>
      <c r="CI11" s="53"/>
      <c r="CJ11" s="53"/>
      <c r="CK11" s="54"/>
      <c r="CM11" s="62" t="s">
        <v>15</v>
      </c>
      <c r="CN11" s="63"/>
      <c r="CO11" s="52"/>
      <c r="CP11" s="53"/>
      <c r="CQ11" s="53"/>
      <c r="CR11" s="53"/>
      <c r="CS11" s="53"/>
      <c r="CT11" s="53"/>
      <c r="CU11" s="54"/>
      <c r="CW11" s="62" t="s">
        <v>15</v>
      </c>
      <c r="CX11" s="63"/>
      <c r="CY11" s="52"/>
      <c r="CZ11" s="53"/>
      <c r="DA11" s="53"/>
      <c r="DB11" s="53"/>
      <c r="DC11" s="53"/>
      <c r="DD11" s="53"/>
      <c r="DE11" s="54"/>
      <c r="DG11" s="62" t="s">
        <v>15</v>
      </c>
      <c r="DH11" s="63"/>
      <c r="DI11" s="52"/>
      <c r="DJ11" s="53"/>
      <c r="DK11" s="53"/>
      <c r="DL11" s="53"/>
      <c r="DM11" s="53"/>
      <c r="DN11" s="53"/>
      <c r="DO11" s="54"/>
      <c r="DQ11" s="62" t="s">
        <v>15</v>
      </c>
      <c r="DR11" s="63"/>
      <c r="DS11" s="52"/>
      <c r="DT11" s="53"/>
      <c r="DU11" s="53"/>
      <c r="DV11" s="53"/>
      <c r="DW11" s="53"/>
      <c r="DX11" s="53"/>
      <c r="DY11" s="54"/>
      <c r="EA11" s="62" t="s">
        <v>15</v>
      </c>
      <c r="EB11" s="63"/>
      <c r="EC11" s="52"/>
      <c r="ED11" s="53"/>
      <c r="EE11" s="53"/>
      <c r="EF11" s="53"/>
      <c r="EG11" s="53"/>
      <c r="EH11" s="53"/>
      <c r="EI11" s="54"/>
      <c r="EK11" s="62" t="s">
        <v>15</v>
      </c>
      <c r="EL11" s="63"/>
      <c r="EM11" s="52"/>
      <c r="EN11" s="53"/>
      <c r="EO11" s="53"/>
      <c r="EP11" s="53"/>
      <c r="EQ11" s="53"/>
      <c r="ER11" s="53"/>
      <c r="ES11" s="54"/>
      <c r="EU11" s="62" t="s">
        <v>15</v>
      </c>
      <c r="EV11" s="63"/>
      <c r="EW11" s="52"/>
      <c r="EX11" s="53"/>
      <c r="EY11" s="53"/>
      <c r="EZ11" s="53"/>
      <c r="FA11" s="53"/>
      <c r="FB11" s="53"/>
      <c r="FC11" s="54"/>
      <c r="FE11" s="62" t="s">
        <v>15</v>
      </c>
      <c r="FF11" s="63"/>
      <c r="FG11" s="52"/>
      <c r="FH11" s="53"/>
      <c r="FI11" s="53"/>
      <c r="FJ11" s="53"/>
      <c r="FK11" s="53"/>
      <c r="FL11" s="53"/>
      <c r="FM11" s="54"/>
    </row>
    <row r="12" spans="1:169" ht="47.25" x14ac:dyDescent="0.25">
      <c r="A12" s="1"/>
      <c r="B12" s="8" t="s">
        <v>16</v>
      </c>
      <c r="C12" s="2">
        <v>18</v>
      </c>
      <c r="D12" s="2">
        <v>1</v>
      </c>
      <c r="E12" s="2">
        <v>5</v>
      </c>
      <c r="F12" s="9">
        <v>66.66</v>
      </c>
      <c r="G12" s="2">
        <v>1218</v>
      </c>
      <c r="H12" s="11">
        <f>G12/C12</f>
        <v>67.666666666666671</v>
      </c>
      <c r="I12" s="13" t="s">
        <v>26</v>
      </c>
      <c r="K12" s="1"/>
      <c r="L12" s="8" t="s">
        <v>16</v>
      </c>
      <c r="M12" s="2">
        <v>18</v>
      </c>
      <c r="N12" s="2">
        <v>1</v>
      </c>
      <c r="O12" s="2">
        <v>3</v>
      </c>
      <c r="P12" s="9">
        <v>77.77</v>
      </c>
      <c r="Q12" s="2">
        <v>1309</v>
      </c>
      <c r="R12" s="11">
        <f>Q12/M12</f>
        <v>72.722222222222229</v>
      </c>
      <c r="S12" s="19" t="s">
        <v>24</v>
      </c>
      <c r="U12" s="1"/>
      <c r="V12" s="8" t="s">
        <v>16</v>
      </c>
      <c r="W12" s="2">
        <v>18</v>
      </c>
      <c r="X12" s="2">
        <v>2</v>
      </c>
      <c r="Y12" s="2">
        <v>6</v>
      </c>
      <c r="Z12" s="9">
        <v>55.55</v>
      </c>
      <c r="AA12" s="2">
        <v>1018</v>
      </c>
      <c r="AB12" s="11">
        <f>AA12/W12</f>
        <v>56.555555555555557</v>
      </c>
      <c r="AC12" s="19" t="s">
        <v>9</v>
      </c>
      <c r="AE12" s="1"/>
      <c r="AF12" s="8" t="s">
        <v>16</v>
      </c>
      <c r="AG12" s="2">
        <v>18</v>
      </c>
      <c r="AH12" s="2">
        <v>2</v>
      </c>
      <c r="AI12" s="2">
        <v>5</v>
      </c>
      <c r="AJ12" s="9">
        <v>61.11</v>
      </c>
      <c r="AK12" s="2">
        <v>1135</v>
      </c>
      <c r="AL12" s="11">
        <f>AK12/AG12</f>
        <v>63.055555555555557</v>
      </c>
      <c r="AM12" s="13" t="s">
        <v>11</v>
      </c>
      <c r="AO12" s="1"/>
      <c r="AP12" s="8" t="s">
        <v>16</v>
      </c>
      <c r="AQ12" s="2">
        <v>18</v>
      </c>
      <c r="AR12" s="2">
        <v>1</v>
      </c>
      <c r="AS12" s="2">
        <v>5</v>
      </c>
      <c r="AT12" s="9">
        <v>66.66</v>
      </c>
      <c r="AU12" s="2">
        <v>301</v>
      </c>
      <c r="AV12" s="11">
        <f>AU12/AQ12</f>
        <v>16.722222222222221</v>
      </c>
      <c r="AW12" s="13" t="s">
        <v>26</v>
      </c>
      <c r="AY12" s="1"/>
      <c r="AZ12" s="8" t="s">
        <v>16</v>
      </c>
      <c r="BA12" s="2">
        <v>18</v>
      </c>
      <c r="BB12" s="2">
        <v>1</v>
      </c>
      <c r="BC12" s="2">
        <v>7</v>
      </c>
      <c r="BD12" s="9">
        <v>55.55</v>
      </c>
      <c r="BE12" s="2">
        <v>156</v>
      </c>
      <c r="BF12" s="11">
        <f>BE12/BA12</f>
        <v>8.6666666666666661</v>
      </c>
      <c r="BG12" s="13" t="s">
        <v>11</v>
      </c>
      <c r="BI12" s="1"/>
      <c r="BJ12" s="8" t="s">
        <v>16</v>
      </c>
      <c r="BK12" s="2">
        <v>18</v>
      </c>
      <c r="BL12" s="2">
        <v>3</v>
      </c>
      <c r="BM12" s="2">
        <v>0</v>
      </c>
      <c r="BN12" s="9">
        <v>83.33</v>
      </c>
      <c r="BO12" s="2">
        <v>111</v>
      </c>
      <c r="BP12" s="11">
        <f>BO12/BK12</f>
        <v>6.166666666666667</v>
      </c>
      <c r="BQ12" s="13" t="s">
        <v>11</v>
      </c>
      <c r="BS12" s="1"/>
      <c r="BT12" s="8" t="s">
        <v>16</v>
      </c>
      <c r="BU12" s="2">
        <v>18</v>
      </c>
      <c r="BV12" s="2">
        <v>1</v>
      </c>
      <c r="BW12" s="2">
        <v>0</v>
      </c>
      <c r="BX12" s="9">
        <v>94.44</v>
      </c>
      <c r="BY12" s="2">
        <v>304</v>
      </c>
      <c r="BZ12" s="11">
        <f>BY12/BU12</f>
        <v>16.888888888888889</v>
      </c>
      <c r="CA12" s="19" t="s">
        <v>9</v>
      </c>
      <c r="CC12" s="1"/>
      <c r="CD12" s="8" t="s">
        <v>16</v>
      </c>
      <c r="CE12" s="2">
        <v>18</v>
      </c>
      <c r="CF12" s="2">
        <v>1</v>
      </c>
      <c r="CG12" s="2">
        <v>1</v>
      </c>
      <c r="CH12" s="9">
        <v>88.88</v>
      </c>
      <c r="CI12" s="2">
        <v>336</v>
      </c>
      <c r="CJ12" s="11">
        <f>CI12/CE12</f>
        <v>18.666666666666668</v>
      </c>
      <c r="CK12" s="19" t="s">
        <v>24</v>
      </c>
      <c r="CM12" s="1"/>
      <c r="CN12" s="8" t="s">
        <v>16</v>
      </c>
      <c r="CO12" s="2">
        <v>18</v>
      </c>
      <c r="CP12" s="2">
        <v>1</v>
      </c>
      <c r="CQ12" s="2">
        <v>2</v>
      </c>
      <c r="CR12" s="9">
        <v>83.33</v>
      </c>
      <c r="CS12" s="2">
        <v>1208</v>
      </c>
      <c r="CT12" s="11">
        <f>CS12/CO12</f>
        <v>67.111111111111114</v>
      </c>
      <c r="CU12" s="13" t="s">
        <v>26</v>
      </c>
      <c r="CW12" s="1"/>
      <c r="CX12" s="8" t="s">
        <v>16</v>
      </c>
      <c r="CY12" s="2">
        <v>18</v>
      </c>
      <c r="CZ12" s="2">
        <v>0</v>
      </c>
      <c r="DA12" s="2">
        <v>3</v>
      </c>
      <c r="DB12" s="9">
        <v>83.33</v>
      </c>
      <c r="DC12" s="2">
        <v>1143</v>
      </c>
      <c r="DD12" s="11">
        <f>DC12/CY12</f>
        <v>63.5</v>
      </c>
      <c r="DE12" s="13" t="s">
        <v>26</v>
      </c>
      <c r="DG12" s="1"/>
      <c r="DH12" s="8" t="s">
        <v>16</v>
      </c>
      <c r="DI12" s="2">
        <v>18</v>
      </c>
      <c r="DJ12" s="2">
        <v>1</v>
      </c>
      <c r="DK12" s="2">
        <v>4</v>
      </c>
      <c r="DL12" s="9">
        <v>72.22</v>
      </c>
      <c r="DM12" s="2">
        <v>285</v>
      </c>
      <c r="DN12" s="11">
        <f>DM12/DI12</f>
        <v>15.833333333333334</v>
      </c>
      <c r="DO12" s="13" t="s">
        <v>26</v>
      </c>
      <c r="DQ12" s="1"/>
      <c r="DR12" s="8" t="s">
        <v>16</v>
      </c>
      <c r="DS12" s="2">
        <v>18</v>
      </c>
      <c r="DT12" s="2">
        <v>1</v>
      </c>
      <c r="DU12" s="2">
        <v>8</v>
      </c>
      <c r="DV12" s="9">
        <v>50</v>
      </c>
      <c r="DW12" s="2">
        <v>240</v>
      </c>
      <c r="DX12" s="11">
        <f>DW12/DS12</f>
        <v>13.333333333333334</v>
      </c>
      <c r="DY12" s="13" t="s">
        <v>11</v>
      </c>
      <c r="EA12" s="1"/>
      <c r="EB12" s="8" t="s">
        <v>16</v>
      </c>
      <c r="EC12" s="2">
        <v>18</v>
      </c>
      <c r="ED12" s="2">
        <v>1</v>
      </c>
      <c r="EE12" s="2">
        <v>0</v>
      </c>
      <c r="EF12" s="9">
        <v>94.44</v>
      </c>
      <c r="EG12" s="2">
        <v>303</v>
      </c>
      <c r="EH12" s="11">
        <f>EG12/EC12</f>
        <v>16.833333333333332</v>
      </c>
      <c r="EI12" s="19" t="s">
        <v>9</v>
      </c>
      <c r="EK12" s="1"/>
      <c r="EL12" s="8" t="s">
        <v>16</v>
      </c>
      <c r="EM12" s="2">
        <v>18</v>
      </c>
      <c r="EN12" s="2">
        <v>1</v>
      </c>
      <c r="EO12" s="2">
        <v>11</v>
      </c>
      <c r="EP12" s="9">
        <v>33.33</v>
      </c>
      <c r="EQ12" s="2">
        <v>233</v>
      </c>
      <c r="ER12" s="11">
        <f>EQ12/EM12</f>
        <v>12.944444444444445</v>
      </c>
      <c r="ES12" s="19" t="s">
        <v>24</v>
      </c>
      <c r="EU12" s="1"/>
      <c r="EV12" s="8" t="s">
        <v>16</v>
      </c>
      <c r="EW12" s="2">
        <v>18</v>
      </c>
      <c r="EX12" s="2">
        <v>1</v>
      </c>
      <c r="EY12" s="2">
        <v>6</v>
      </c>
      <c r="EZ12" s="9">
        <v>61.11</v>
      </c>
      <c r="FA12" s="2">
        <v>1061</v>
      </c>
      <c r="FB12" s="11">
        <f>FA12/EW12</f>
        <v>58.944444444444443</v>
      </c>
      <c r="FC12" s="13" t="s">
        <v>26</v>
      </c>
      <c r="FE12" s="1"/>
      <c r="FF12" s="8" t="s">
        <v>16</v>
      </c>
      <c r="FG12" s="2">
        <v>18</v>
      </c>
      <c r="FH12" s="2">
        <v>1</v>
      </c>
      <c r="FI12" s="2">
        <v>3</v>
      </c>
      <c r="FJ12" s="9">
        <v>77.77</v>
      </c>
      <c r="FK12" s="2">
        <v>1132</v>
      </c>
      <c r="FL12" s="11">
        <f>FK12/FG12</f>
        <v>62.888888888888886</v>
      </c>
      <c r="FM12" s="13" t="s">
        <v>26</v>
      </c>
    </row>
    <row r="13" spans="1:169" ht="31.5" x14ac:dyDescent="0.25">
      <c r="A13" s="1"/>
      <c r="B13" s="8" t="s">
        <v>17</v>
      </c>
      <c r="C13" s="2">
        <v>17</v>
      </c>
      <c r="D13" s="2">
        <v>5</v>
      </c>
      <c r="E13" s="2">
        <v>7</v>
      </c>
      <c r="F13" s="9">
        <v>29.41</v>
      </c>
      <c r="G13" s="2">
        <v>684</v>
      </c>
      <c r="H13" s="11">
        <f>G13/C13</f>
        <v>40.235294117647058</v>
      </c>
      <c r="I13" s="13" t="s">
        <v>14</v>
      </c>
      <c r="K13" s="1"/>
      <c r="L13" s="8" t="s">
        <v>17</v>
      </c>
      <c r="M13" s="2">
        <v>17</v>
      </c>
      <c r="N13" s="2">
        <v>5</v>
      </c>
      <c r="O13" s="2">
        <v>5</v>
      </c>
      <c r="P13" s="9">
        <v>41.17</v>
      </c>
      <c r="Q13" s="2">
        <v>622</v>
      </c>
      <c r="R13" s="11">
        <f>Q13/M13</f>
        <v>36.588235294117645</v>
      </c>
      <c r="S13" s="19" t="s">
        <v>24</v>
      </c>
      <c r="U13" s="1"/>
      <c r="V13" s="8" t="s">
        <v>17</v>
      </c>
      <c r="W13" s="2">
        <v>17</v>
      </c>
      <c r="X13" s="2">
        <v>6</v>
      </c>
      <c r="Y13" s="2">
        <v>7</v>
      </c>
      <c r="Z13" s="9">
        <v>23.52</v>
      </c>
      <c r="AA13" s="2">
        <v>653</v>
      </c>
      <c r="AB13" s="11">
        <f>AA13/W13</f>
        <v>38.411764705882355</v>
      </c>
      <c r="AC13" s="19" t="s">
        <v>9</v>
      </c>
      <c r="AE13" s="1"/>
      <c r="AF13" s="8" t="s">
        <v>17</v>
      </c>
      <c r="AG13" s="2">
        <v>17</v>
      </c>
      <c r="AH13" s="2">
        <v>6</v>
      </c>
      <c r="AI13" s="2">
        <v>9</v>
      </c>
      <c r="AJ13" s="9">
        <v>11.76</v>
      </c>
      <c r="AK13" s="2">
        <v>495</v>
      </c>
      <c r="AL13" s="11">
        <f>AK13/AG13</f>
        <v>29.117647058823529</v>
      </c>
      <c r="AM13" s="19" t="s">
        <v>34</v>
      </c>
      <c r="AO13" s="1"/>
      <c r="AP13" s="8" t="s">
        <v>17</v>
      </c>
      <c r="AQ13" s="2">
        <v>17</v>
      </c>
      <c r="AR13" s="2">
        <v>6</v>
      </c>
      <c r="AS13" s="2">
        <v>5</v>
      </c>
      <c r="AT13" s="9">
        <v>35.29</v>
      </c>
      <c r="AU13" s="2">
        <v>152</v>
      </c>
      <c r="AV13" s="11">
        <f>AU13/AQ13</f>
        <v>8.9411764705882355</v>
      </c>
      <c r="AW13" s="13" t="s">
        <v>14</v>
      </c>
      <c r="AY13" s="1"/>
      <c r="AZ13" s="8" t="s">
        <v>17</v>
      </c>
      <c r="BA13" s="2">
        <v>17</v>
      </c>
      <c r="BB13" s="2">
        <v>5</v>
      </c>
      <c r="BC13" s="2">
        <v>9</v>
      </c>
      <c r="BD13" s="9">
        <v>17.600000000000001</v>
      </c>
      <c r="BE13" s="2">
        <v>91.5</v>
      </c>
      <c r="BF13" s="11">
        <f>BE13/BA13</f>
        <v>5.382352941176471</v>
      </c>
      <c r="BG13" s="19" t="s">
        <v>34</v>
      </c>
      <c r="BI13" s="1"/>
      <c r="BJ13" s="8" t="s">
        <v>17</v>
      </c>
      <c r="BK13" s="2">
        <v>17</v>
      </c>
      <c r="BL13" s="2">
        <v>7</v>
      </c>
      <c r="BM13" s="2">
        <v>0</v>
      </c>
      <c r="BN13" s="9">
        <v>58.82</v>
      </c>
      <c r="BO13" s="2">
        <v>79.5</v>
      </c>
      <c r="BP13" s="11">
        <f>BO13/BK13</f>
        <v>4.6764705882352944</v>
      </c>
      <c r="BQ13" s="19" t="s">
        <v>34</v>
      </c>
      <c r="BS13" s="1"/>
      <c r="BT13" s="8" t="s">
        <v>17</v>
      </c>
      <c r="BU13" s="2">
        <v>17</v>
      </c>
      <c r="BV13" s="2">
        <v>5</v>
      </c>
      <c r="BW13" s="2">
        <v>4</v>
      </c>
      <c r="BX13" s="9">
        <v>47.05</v>
      </c>
      <c r="BY13" s="2">
        <v>197</v>
      </c>
      <c r="BZ13" s="11">
        <f>BY13/BU13</f>
        <v>11.588235294117647</v>
      </c>
      <c r="CA13" s="19" t="s">
        <v>9</v>
      </c>
      <c r="CC13" s="1"/>
      <c r="CD13" s="8" t="s">
        <v>17</v>
      </c>
      <c r="CE13" s="2">
        <v>17</v>
      </c>
      <c r="CF13" s="2">
        <v>6</v>
      </c>
      <c r="CG13" s="2">
        <v>8</v>
      </c>
      <c r="CH13" s="9">
        <v>17.600000000000001</v>
      </c>
      <c r="CI13" s="2">
        <v>127</v>
      </c>
      <c r="CJ13" s="11">
        <f>CI13/CE13</f>
        <v>7.4705882352941178</v>
      </c>
      <c r="CK13" s="19" t="s">
        <v>24</v>
      </c>
      <c r="CM13" s="1"/>
      <c r="CN13" s="8" t="s">
        <v>17</v>
      </c>
      <c r="CO13" s="2">
        <v>17</v>
      </c>
      <c r="CP13" s="2">
        <v>5</v>
      </c>
      <c r="CQ13" s="2">
        <v>7</v>
      </c>
      <c r="CR13" s="9">
        <v>29.41</v>
      </c>
      <c r="CS13" s="2">
        <v>648</v>
      </c>
      <c r="CT13" s="11">
        <f>CS13/CO13</f>
        <v>38.117647058823529</v>
      </c>
      <c r="CU13" s="13" t="s">
        <v>62</v>
      </c>
      <c r="CW13" s="1"/>
      <c r="CX13" s="8" t="s">
        <v>17</v>
      </c>
      <c r="CY13" s="2">
        <v>17</v>
      </c>
      <c r="CZ13" s="2">
        <v>0</v>
      </c>
      <c r="DA13" s="2">
        <v>13</v>
      </c>
      <c r="DB13" s="9">
        <v>23.52</v>
      </c>
      <c r="DC13" s="2">
        <v>673</v>
      </c>
      <c r="DD13" s="11">
        <f>DC13/CY13</f>
        <v>39.588235294117645</v>
      </c>
      <c r="DE13" s="13" t="s">
        <v>62</v>
      </c>
      <c r="DG13" s="1"/>
      <c r="DH13" s="8" t="s">
        <v>17</v>
      </c>
      <c r="DI13" s="2">
        <v>17</v>
      </c>
      <c r="DJ13" s="2">
        <v>7</v>
      </c>
      <c r="DK13" s="2">
        <v>6</v>
      </c>
      <c r="DL13" s="9">
        <v>23.52</v>
      </c>
      <c r="DM13" s="2">
        <v>126</v>
      </c>
      <c r="DN13" s="11">
        <f>DM13/DI13</f>
        <v>7.4117647058823533</v>
      </c>
      <c r="DO13" s="13" t="s">
        <v>14</v>
      </c>
      <c r="DQ13" s="1"/>
      <c r="DR13" s="8" t="s">
        <v>17</v>
      </c>
      <c r="DS13" s="2">
        <v>17</v>
      </c>
      <c r="DT13" s="2">
        <v>7</v>
      </c>
      <c r="DU13" s="2">
        <v>7</v>
      </c>
      <c r="DV13" s="9">
        <v>17.64</v>
      </c>
      <c r="DW13" s="2">
        <v>115</v>
      </c>
      <c r="DX13" s="11">
        <f>DW13/DS13</f>
        <v>6.7647058823529411</v>
      </c>
      <c r="DY13" s="19" t="s">
        <v>34</v>
      </c>
      <c r="EA13" s="1"/>
      <c r="EB13" s="8" t="s">
        <v>17</v>
      </c>
      <c r="EC13" s="2">
        <v>17</v>
      </c>
      <c r="ED13" s="2">
        <v>7</v>
      </c>
      <c r="EE13" s="2">
        <v>6</v>
      </c>
      <c r="EF13" s="9">
        <v>23.52</v>
      </c>
      <c r="EG13" s="2">
        <v>159</v>
      </c>
      <c r="EH13" s="11">
        <f>EG13/EC13</f>
        <v>9.3529411764705888</v>
      </c>
      <c r="EI13" s="19" t="s">
        <v>9</v>
      </c>
      <c r="EK13" s="1"/>
      <c r="EL13" s="8" t="s">
        <v>17</v>
      </c>
      <c r="EM13" s="2">
        <v>17</v>
      </c>
      <c r="EN13" s="2">
        <v>7</v>
      </c>
      <c r="EO13" s="2">
        <v>9</v>
      </c>
      <c r="EP13" s="9">
        <v>5.88</v>
      </c>
      <c r="EQ13" s="2">
        <v>90.26</v>
      </c>
      <c r="ER13" s="11">
        <f>EQ13/EM13</f>
        <v>5.3094117647058825</v>
      </c>
      <c r="ES13" s="19" t="s">
        <v>24</v>
      </c>
      <c r="EU13" s="1"/>
      <c r="EV13" s="8" t="s">
        <v>17</v>
      </c>
      <c r="EW13" s="2">
        <v>17</v>
      </c>
      <c r="EX13" s="2">
        <v>7</v>
      </c>
      <c r="EY13" s="2">
        <v>8</v>
      </c>
      <c r="EZ13" s="9">
        <v>11.76</v>
      </c>
      <c r="FA13" s="2">
        <v>488</v>
      </c>
      <c r="FB13" s="11">
        <f>FA13/EW13</f>
        <v>28.705882352941178</v>
      </c>
      <c r="FC13" s="13" t="s">
        <v>62</v>
      </c>
      <c r="FE13" s="1"/>
      <c r="FF13" s="8" t="s">
        <v>17</v>
      </c>
      <c r="FG13" s="2">
        <v>17</v>
      </c>
      <c r="FH13" s="2">
        <v>4</v>
      </c>
      <c r="FI13" s="2">
        <v>10</v>
      </c>
      <c r="FJ13" s="9">
        <v>17.64</v>
      </c>
      <c r="FK13" s="2">
        <v>581</v>
      </c>
      <c r="FL13" s="11">
        <f>FK13/FG13</f>
        <v>34.176470588235297</v>
      </c>
      <c r="FM13" s="13" t="s">
        <v>62</v>
      </c>
    </row>
    <row r="14" spans="1:169" ht="16.5" thickBot="1" x14ac:dyDescent="0.3">
      <c r="A14" s="43" t="s">
        <v>18</v>
      </c>
      <c r="B14" s="44"/>
      <c r="C14" s="31">
        <f>SUM(C4,C6,C8:C10,C12:C13)</f>
        <v>132</v>
      </c>
      <c r="D14" s="31">
        <f>SUM(D4,D6,D8:D10,D12:D13)</f>
        <v>11</v>
      </c>
      <c r="E14" s="31">
        <f>SUM(E4,E6,E8:E10,E12:E13)</f>
        <v>48</v>
      </c>
      <c r="F14" s="15">
        <v>55.3</v>
      </c>
      <c r="G14" s="15">
        <f>AVERAGE(G4,G6,G8:G10,G12:G13)</f>
        <v>1065.2857142857142</v>
      </c>
      <c r="H14" s="15">
        <f>AVERAGE(H4,H6,H8:H10,H12:H13)</f>
        <v>56.708534080298797</v>
      </c>
      <c r="I14" s="16"/>
      <c r="K14" s="43" t="s">
        <v>18</v>
      </c>
      <c r="L14" s="44"/>
      <c r="M14" s="32">
        <f>SUM(M4,M6,M8:M10,M12:M13)</f>
        <v>132</v>
      </c>
      <c r="N14" s="32">
        <f>SUM(N4,N6,N8:N10,N12:N13)</f>
        <v>10</v>
      </c>
      <c r="O14" s="32">
        <f>SUM(O4,O6,O8:O10,O12:O13)</f>
        <v>12</v>
      </c>
      <c r="P14" s="15">
        <v>83.33</v>
      </c>
      <c r="Q14" s="15">
        <f>AVERAGE(Q4,Q6,Q8:Q10,Q12:Q13)</f>
        <v>1267.7142857142858</v>
      </c>
      <c r="R14" s="15">
        <f>AVERAGE(R4,R6,R8:R10,R12:R13)</f>
        <v>66.987843137254899</v>
      </c>
      <c r="S14" s="16"/>
      <c r="U14" s="43" t="s">
        <v>18</v>
      </c>
      <c r="V14" s="44"/>
      <c r="W14" s="33">
        <f>SUM(W4,W6,W8:W10,W12:W13)</f>
        <v>132</v>
      </c>
      <c r="X14" s="33">
        <f>SUM(X4,X6,X8:X10,X12:X13)</f>
        <v>14</v>
      </c>
      <c r="Y14" s="33">
        <f>SUM(Y4,Y6,Y8:Y10,Y12:Y13)</f>
        <v>20</v>
      </c>
      <c r="Z14" s="15">
        <v>74.239999999999995</v>
      </c>
      <c r="AA14" s="15">
        <f>AVERAGE(AA4,AA6,AA8:AA10,AA12:AA13)</f>
        <v>1210</v>
      </c>
      <c r="AB14" s="15">
        <f>AVERAGE(AB4,AB6,AB8:AB10,AB12:AB13)</f>
        <v>63.811521942110183</v>
      </c>
      <c r="AC14" s="16"/>
      <c r="AE14" s="43" t="s">
        <v>18</v>
      </c>
      <c r="AF14" s="44"/>
      <c r="AG14" s="33">
        <f>SUM(AG4,AG6,AG8:AG10,AG12:AG13)</f>
        <v>132</v>
      </c>
      <c r="AH14" s="33">
        <f>SUM(AH4,AH6,AH8:AH10,AH12:AH13)</f>
        <v>14</v>
      </c>
      <c r="AI14" s="33">
        <f>SUM(AI4,AI6,AI8:AI10,AI12:AI13)</f>
        <v>33</v>
      </c>
      <c r="AJ14" s="15">
        <v>64.39</v>
      </c>
      <c r="AK14" s="15">
        <f>AVERAGE(AK4,AK6,AK8:AK10,AK12:AK13)</f>
        <v>1153.5714285714287</v>
      </c>
      <c r="AL14" s="15">
        <f>AVERAGE(AL4,AL6,AL8:AL10,AL12:AL13)</f>
        <v>60.651727357609715</v>
      </c>
      <c r="AM14" s="16"/>
      <c r="AO14" s="43" t="s">
        <v>18</v>
      </c>
      <c r="AP14" s="44"/>
      <c r="AQ14" s="34">
        <f>SUM(AQ4,AQ6,AQ8:AQ10,AQ12:AQ13)</f>
        <v>132</v>
      </c>
      <c r="AR14" s="34">
        <f>SUM(AR4,AR6,AR8:AR10,AR12:AR13)</f>
        <v>12</v>
      </c>
      <c r="AS14" s="34">
        <f>SUM(AS4,AS6,AS8:AS10,AS12:AS13)</f>
        <v>61</v>
      </c>
      <c r="AT14" s="15">
        <v>44.69</v>
      </c>
      <c r="AU14" s="15">
        <f>AVERAGE(AU4,AU6,AU8:AU10,AU12:AU13)</f>
        <v>245.28571428571428</v>
      </c>
      <c r="AV14" s="15">
        <f>AVERAGE(AV4,AV6,AV8:AV10,AV12:AV13)</f>
        <v>13.002390289449112</v>
      </c>
      <c r="AW14" s="16"/>
      <c r="AY14" s="43" t="s">
        <v>18</v>
      </c>
      <c r="AZ14" s="44"/>
      <c r="BA14" s="34">
        <f>SUM(BA4,BA6,BA8:BA10,BA12:BA13)</f>
        <v>132</v>
      </c>
      <c r="BB14" s="34">
        <f>SUM(BB4,BB6,BB8:BB10,BB12:BB13)</f>
        <v>11</v>
      </c>
      <c r="BC14" s="34">
        <f>SUM(BC4,BC6,BC8:BC10,BC12:BC13)</f>
        <v>43</v>
      </c>
      <c r="BD14" s="15">
        <v>59.09</v>
      </c>
      <c r="BE14" s="15">
        <f>AVERAGE(BE4,BE6,BE8:BE10,BE12:BE13)</f>
        <v>176.92857142857142</v>
      </c>
      <c r="BF14" s="15">
        <f>AVERAGE(BF4,BF6,BF8:BF10,BF12:BF13)</f>
        <v>9.3565266106442575</v>
      </c>
      <c r="BG14" s="16"/>
      <c r="BI14" s="43" t="s">
        <v>18</v>
      </c>
      <c r="BJ14" s="44"/>
      <c r="BK14" s="35">
        <f>SUM(BK4,BK6,BK8:BK10,BK12:BK13)</f>
        <v>132</v>
      </c>
      <c r="BL14" s="35">
        <f>SUM(BL4,BL6,BL8:BL10,BL12:BL13)</f>
        <v>22</v>
      </c>
      <c r="BM14" s="35">
        <f>SUM(BM4,BM6,BM8:BM10,BM12:BM13)</f>
        <v>13</v>
      </c>
      <c r="BN14" s="15">
        <v>73.48</v>
      </c>
      <c r="BO14" s="15">
        <f>AVERAGE(BO4,BO6,BO8:BO10,BO12:BO13)</f>
        <v>118.64285714285714</v>
      </c>
      <c r="BP14" s="15">
        <f>AVERAGE(BP4,BP6,BP8:BP10,BP12:BP13)</f>
        <v>6.2706069094304393</v>
      </c>
      <c r="BQ14" s="16"/>
      <c r="BS14" s="43" t="s">
        <v>18</v>
      </c>
      <c r="BT14" s="44"/>
      <c r="BU14" s="35">
        <f>SUM(BU4,BU6,BU8:BU10,BU12:BU13)</f>
        <v>132</v>
      </c>
      <c r="BV14" s="35">
        <f>SUM(BV4,BV6,BV8:BV10,BV12:BV13)</f>
        <v>11</v>
      </c>
      <c r="BW14" s="35">
        <f>SUM(BW4,BW6,BW8:BW10,BW12:BW13)</f>
        <v>17</v>
      </c>
      <c r="BX14" s="15">
        <v>78.78</v>
      </c>
      <c r="BY14" s="15">
        <f>AVERAGE(BY4,BY6,BY8:BY10,BY12:BY13)</f>
        <v>307.71428571428572</v>
      </c>
      <c r="BZ14" s="15">
        <f>AVERAGE(BZ4,BZ6,BZ8:BZ10,BZ12:BZ13)</f>
        <v>16.37387488328665</v>
      </c>
      <c r="CA14" s="16"/>
      <c r="CC14" s="43" t="s">
        <v>18</v>
      </c>
      <c r="CD14" s="44"/>
      <c r="CE14" s="35">
        <f>SUM(CE4,CE6,CE8:CE10,CE12:CE13)</f>
        <v>132</v>
      </c>
      <c r="CF14" s="35">
        <f>SUM(CF4,CF6,CF8:CF10,CF12:CF13)</f>
        <v>13</v>
      </c>
      <c r="CG14" s="35">
        <f>SUM(CG4,CG6,CG8:CG10,CG12:CG13)</f>
        <v>23</v>
      </c>
      <c r="CH14" s="15">
        <v>72.22</v>
      </c>
      <c r="CI14" s="15">
        <f>AVERAGE(CI4,CI6,CI8:CI10,CI12:CI13)</f>
        <v>292.14285714285717</v>
      </c>
      <c r="CJ14" s="15">
        <f>AVERAGE(CJ4,CJ6,CJ8:CJ10,CJ12:CJ13)</f>
        <v>15.400560224089636</v>
      </c>
      <c r="CK14" s="16"/>
      <c r="CM14" s="43" t="s">
        <v>18</v>
      </c>
      <c r="CN14" s="44"/>
      <c r="CO14" s="35">
        <f>SUM(CO4,CO6,CO8:CO10,CO12:CO13)</f>
        <v>132</v>
      </c>
      <c r="CP14" s="35">
        <f>SUM(CP4,CP6,CP8:CP10,CP12:CP13)</f>
        <v>11</v>
      </c>
      <c r="CQ14" s="35">
        <f>SUM(CQ4,CQ6,CQ8:CQ10,CQ12:CQ13)</f>
        <v>33</v>
      </c>
      <c r="CR14" s="15">
        <v>44.69</v>
      </c>
      <c r="CS14" s="15">
        <f>AVERAGE(CS4,CS6,CS8:CS10,CS12:CS13)</f>
        <v>1141.4285714285713</v>
      </c>
      <c r="CT14" s="15">
        <f>AVERAGE(CT4,CT6,CT8:CT10,CT12:CT13)</f>
        <v>60.444108309990661</v>
      </c>
      <c r="CU14" s="16"/>
      <c r="CW14" s="43" t="s">
        <v>18</v>
      </c>
      <c r="CX14" s="44"/>
      <c r="CY14" s="36">
        <f>SUM(CY4,CY6,CY8:CY10,CY12:CY13)</f>
        <v>132</v>
      </c>
      <c r="CZ14" s="36">
        <f>SUM(CZ4,CZ6,CZ8:CZ10,CZ12:CZ13)</f>
        <v>0</v>
      </c>
      <c r="DA14" s="36">
        <f>SUM(DA4,DA6,DA8:DA10,DA12:DA13)</f>
        <v>38</v>
      </c>
      <c r="DB14" s="15">
        <v>69.69</v>
      </c>
      <c r="DC14" s="15">
        <f>AVERAGE(DC4,DC6,DC8:DC10,DC12:DC13)</f>
        <v>1205.7142857142858</v>
      </c>
      <c r="DD14" s="15">
        <f>AVERAGE(DD4,DD6,DD8:DD10,DD12:DD13)</f>
        <v>63.642763772175535</v>
      </c>
      <c r="DE14" s="16"/>
      <c r="DG14" s="43" t="s">
        <v>18</v>
      </c>
      <c r="DH14" s="44"/>
      <c r="DI14" s="37">
        <f>SUM(DI4,DI6,DI8:DI10,DI12:DI13)</f>
        <v>132</v>
      </c>
      <c r="DJ14" s="37">
        <f>SUM(DJ4,DJ6,DJ8:DJ10,DJ12:DJ13)</f>
        <v>16</v>
      </c>
      <c r="DK14" s="37">
        <f>SUM(DK4,DK6,DK8:DK10,DK12:DK13)</f>
        <v>48</v>
      </c>
      <c r="DL14" s="15">
        <v>51.51</v>
      </c>
      <c r="DM14" s="15">
        <f>AVERAGE(DM4,DM6,DM8:DM10,DM12:DM13)</f>
        <v>255.14285714285714</v>
      </c>
      <c r="DN14" s="15">
        <f>AVERAGE(DN4,DN6,DN8:DN10,DN12:DN13)</f>
        <v>13.484537815126048</v>
      </c>
      <c r="DO14" s="16"/>
      <c r="DQ14" s="43" t="s">
        <v>18</v>
      </c>
      <c r="DR14" s="44"/>
      <c r="DS14" s="37">
        <f>SUM(DS4,DS6,DS8:DS10,DS12:DS13)</f>
        <v>132</v>
      </c>
      <c r="DT14" s="37">
        <f>SUM(DT4,DT6,DT8:DT10,DT12:DT13)</f>
        <v>16</v>
      </c>
      <c r="DU14" s="37">
        <f>SUM(DU4,DU6,DU8:DU10,DU12:DU13)</f>
        <v>42</v>
      </c>
      <c r="DV14" s="15">
        <v>56.06</v>
      </c>
      <c r="DW14" s="15">
        <f>AVERAGE(DW4,DW6,DW8:DW10,DW12:DW13)</f>
        <v>260.85714285714283</v>
      </c>
      <c r="DX14" s="15">
        <f>AVERAGE(DX4,DX6,DX8:DX10,DX12:DX13)</f>
        <v>13.574640522875816</v>
      </c>
      <c r="DY14" s="16"/>
      <c r="EA14" s="43" t="s">
        <v>18</v>
      </c>
      <c r="EB14" s="44"/>
      <c r="EC14" s="37">
        <f>SUM(EC4,EC6,EC8:EC10,EC12:EC13)</f>
        <v>132</v>
      </c>
      <c r="ED14" s="37">
        <f>SUM(ED4,ED6,ED8:ED10,ED12:ED13)</f>
        <v>16</v>
      </c>
      <c r="EE14" s="37">
        <f>SUM(EE4,EE6,EE8:EE10,EE12:EE13)</f>
        <v>18</v>
      </c>
      <c r="EF14" s="15">
        <v>74.239999999999995</v>
      </c>
      <c r="EG14" s="15">
        <f>AVERAGE(EG4,EG6,EG8:EG10,EG12:EG13)</f>
        <v>308.57142857142856</v>
      </c>
      <c r="EH14" s="15">
        <f>AVERAGE(EH4,EH6,EH8:EH10,EH12:EH13)</f>
        <v>16.421531279178339</v>
      </c>
      <c r="EI14" s="16"/>
      <c r="EK14" s="43" t="s">
        <v>18</v>
      </c>
      <c r="EL14" s="44"/>
      <c r="EM14" s="37">
        <f>SUM(EM4,EM6,EM8:EM10,EM12:EM13)</f>
        <v>132</v>
      </c>
      <c r="EN14" s="37">
        <f>SUM(EN4,EN6,EN8:EN10,EN12:EN13)</f>
        <v>16</v>
      </c>
      <c r="EO14" s="37">
        <f>SUM(EO4,EO6,EO8:EO10,EO12:EO13)</f>
        <v>29</v>
      </c>
      <c r="EP14" s="15">
        <v>65.900000000000006</v>
      </c>
      <c r="EQ14" s="15">
        <f>AVERAGE(EQ4,EQ6,EQ8:EQ10,EQ12:EQ13)</f>
        <v>276.75142857142856</v>
      </c>
      <c r="ER14" s="15">
        <f>AVERAGE(ER4,ER6,ER8:ER10,ER12:ER13)</f>
        <v>14.526106442577031</v>
      </c>
      <c r="ES14" s="16"/>
      <c r="EU14" s="43" t="s">
        <v>18</v>
      </c>
      <c r="EV14" s="44"/>
      <c r="EW14" s="37">
        <f>SUM(EW4,EW6,EW8:EW10,EW12:EW13)</f>
        <v>132</v>
      </c>
      <c r="EX14" s="37">
        <f>SUM(EX4,EX6,EX8:EX10,EX12:EX13)</f>
        <v>16</v>
      </c>
      <c r="EY14" s="37">
        <f>SUM(EY4,EY6,EY8:EY10,EY12:EY13)</f>
        <v>36</v>
      </c>
      <c r="EZ14" s="15">
        <v>60.6</v>
      </c>
      <c r="FA14" s="15">
        <f>AVERAGE(FA4,FA6,FA8:FA10,FA12:FA13)</f>
        <v>1101</v>
      </c>
      <c r="FB14" s="15">
        <f>AVERAGE(FB4,FB6,FB8:FB10,FB12:FB13)</f>
        <v>57.987824463118571</v>
      </c>
      <c r="FC14" s="16"/>
      <c r="FE14" s="43" t="s">
        <v>18</v>
      </c>
      <c r="FF14" s="44"/>
      <c r="FG14" s="37">
        <f>SUM(FG4,FG6,FG8:FG10,FG12:FG13)</f>
        <v>132</v>
      </c>
      <c r="FH14" s="37">
        <f>SUM(FH4,FH6,FH8:FH10,FH12:FH13)</f>
        <v>8</v>
      </c>
      <c r="FI14" s="37">
        <f>SUM(FI4,FI6,FI8:FI10,FI12:FI13)</f>
        <v>37</v>
      </c>
      <c r="FJ14" s="15">
        <v>65.900000000000006</v>
      </c>
      <c r="FK14" s="15">
        <f>AVERAGE(FK4,FK6,FK8:FK10,FK12:FK13)</f>
        <v>1140.2857142857142</v>
      </c>
      <c r="FL14" s="15">
        <f>AVERAGE(FL4,FL6,FL8:FL10,FL12:FL13)</f>
        <v>60.196003734827265</v>
      </c>
      <c r="FM14" s="16"/>
    </row>
  </sheetData>
  <mergeCells count="187">
    <mergeCell ref="DG14:DH14"/>
    <mergeCell ref="DQ14:DR14"/>
    <mergeCell ref="EA14:EB14"/>
    <mergeCell ref="EK14:EL14"/>
    <mergeCell ref="EU14:EV14"/>
    <mergeCell ref="FE1:FM1"/>
    <mergeCell ref="FE2:FF2"/>
    <mergeCell ref="FE3:FF3"/>
    <mergeCell ref="FG3:FM3"/>
    <mergeCell ref="FE5:FF5"/>
    <mergeCell ref="FG5:FM5"/>
    <mergeCell ref="FE7:FF7"/>
    <mergeCell ref="FG7:FM7"/>
    <mergeCell ref="FE11:FF11"/>
    <mergeCell ref="FG11:FM11"/>
    <mergeCell ref="FE14:FF14"/>
    <mergeCell ref="EM7:ES7"/>
    <mergeCell ref="EU7:EV7"/>
    <mergeCell ref="EW7:FC7"/>
    <mergeCell ref="DG11:DH11"/>
    <mergeCell ref="DI11:DO11"/>
    <mergeCell ref="DQ11:DR11"/>
    <mergeCell ref="DS11:DY11"/>
    <mergeCell ref="EA11:EB11"/>
    <mergeCell ref="EC11:EI11"/>
    <mergeCell ref="EK11:EL11"/>
    <mergeCell ref="EM11:ES11"/>
    <mergeCell ref="EU11:EV11"/>
    <mergeCell ref="EW11:FC11"/>
    <mergeCell ref="DG7:DH7"/>
    <mergeCell ref="DI7:DO7"/>
    <mergeCell ref="DQ7:DR7"/>
    <mergeCell ref="DS7:DY7"/>
    <mergeCell ref="EA7:EB7"/>
    <mergeCell ref="EC7:EI7"/>
    <mergeCell ref="EK7:EL7"/>
    <mergeCell ref="EM3:ES3"/>
    <mergeCell ref="EU3:EV3"/>
    <mergeCell ref="EW3:FC3"/>
    <mergeCell ref="DG5:DH5"/>
    <mergeCell ref="DI5:DO5"/>
    <mergeCell ref="DQ5:DR5"/>
    <mergeCell ref="DS5:DY5"/>
    <mergeCell ref="EA5:EB5"/>
    <mergeCell ref="EC5:EI5"/>
    <mergeCell ref="EK5:EL5"/>
    <mergeCell ref="EM5:ES5"/>
    <mergeCell ref="EU5:EV5"/>
    <mergeCell ref="EW5:FC5"/>
    <mergeCell ref="DG3:DH3"/>
    <mergeCell ref="DI3:DO3"/>
    <mergeCell ref="DQ3:DR3"/>
    <mergeCell ref="DS3:DY3"/>
    <mergeCell ref="EA3:EB3"/>
    <mergeCell ref="EC3:EI3"/>
    <mergeCell ref="EK3:EL3"/>
    <mergeCell ref="DG1:DO1"/>
    <mergeCell ref="DQ1:DY1"/>
    <mergeCell ref="EA1:EI1"/>
    <mergeCell ref="EK1:ES1"/>
    <mergeCell ref="EU1:FC1"/>
    <mergeCell ref="DG2:DH2"/>
    <mergeCell ref="DQ2:DR2"/>
    <mergeCell ref="EA2:EB2"/>
    <mergeCell ref="EK2:EL2"/>
    <mergeCell ref="EU2:EV2"/>
    <mergeCell ref="CM7:CN7"/>
    <mergeCell ref="CO7:CU7"/>
    <mergeCell ref="CM11:CN11"/>
    <mergeCell ref="CO11:CU11"/>
    <mergeCell ref="CM14:CN14"/>
    <mergeCell ref="CM1:CU1"/>
    <mergeCell ref="CM2:CN2"/>
    <mergeCell ref="CM3:CN3"/>
    <mergeCell ref="CO3:CU3"/>
    <mergeCell ref="CM5:CN5"/>
    <mergeCell ref="CO5:CU5"/>
    <mergeCell ref="CC7:CD7"/>
    <mergeCell ref="CE7:CK7"/>
    <mergeCell ref="CC11:CD11"/>
    <mergeCell ref="CE11:CK11"/>
    <mergeCell ref="CC14:CD14"/>
    <mergeCell ref="CC1:CK1"/>
    <mergeCell ref="CC2:CD2"/>
    <mergeCell ref="CC3:CD3"/>
    <mergeCell ref="CE3:CK3"/>
    <mergeCell ref="CC5:CD5"/>
    <mergeCell ref="CE5:CK5"/>
    <mergeCell ref="BS7:BT7"/>
    <mergeCell ref="BU7:CA7"/>
    <mergeCell ref="BS11:BT11"/>
    <mergeCell ref="BU11:CA11"/>
    <mergeCell ref="BS14:BT14"/>
    <mergeCell ref="BS1:CA1"/>
    <mergeCell ref="BS2:BT2"/>
    <mergeCell ref="BS3:BT3"/>
    <mergeCell ref="BU3:CA3"/>
    <mergeCell ref="BS5:BT5"/>
    <mergeCell ref="BU5:CA5"/>
    <mergeCell ref="BI11:BJ11"/>
    <mergeCell ref="BK11:BQ11"/>
    <mergeCell ref="BI14:BJ14"/>
    <mergeCell ref="BI1:BQ1"/>
    <mergeCell ref="BI2:BJ2"/>
    <mergeCell ref="BI3:BJ3"/>
    <mergeCell ref="BK3:BQ3"/>
    <mergeCell ref="BI5:BJ5"/>
    <mergeCell ref="BK5:BQ5"/>
    <mergeCell ref="AE7:AF7"/>
    <mergeCell ref="AG7:AM7"/>
    <mergeCell ref="AE11:AF11"/>
    <mergeCell ref="AG11:AM11"/>
    <mergeCell ref="AE14:AF14"/>
    <mergeCell ref="AE1:AM1"/>
    <mergeCell ref="AE2:AF2"/>
    <mergeCell ref="AE3:AF3"/>
    <mergeCell ref="AG3:AM3"/>
    <mergeCell ref="AE5:AF5"/>
    <mergeCell ref="AG5:AM5"/>
    <mergeCell ref="U11:V11"/>
    <mergeCell ref="W11:AC11"/>
    <mergeCell ref="U14:V14"/>
    <mergeCell ref="U1:AC1"/>
    <mergeCell ref="U2:V2"/>
    <mergeCell ref="U3:V3"/>
    <mergeCell ref="W3:AC3"/>
    <mergeCell ref="U5:V5"/>
    <mergeCell ref="W5:AC5"/>
    <mergeCell ref="A7:B7"/>
    <mergeCell ref="C7:I7"/>
    <mergeCell ref="A11:B11"/>
    <mergeCell ref="C11:I11"/>
    <mergeCell ref="A14:B14"/>
    <mergeCell ref="A1:I1"/>
    <mergeCell ref="A2:B2"/>
    <mergeCell ref="A3:B3"/>
    <mergeCell ref="C3:I3"/>
    <mergeCell ref="A5:B5"/>
    <mergeCell ref="C5:I5"/>
    <mergeCell ref="K14:L14"/>
    <mergeCell ref="AO1:AW1"/>
    <mergeCell ref="AO2:AP2"/>
    <mergeCell ref="AO3:AP3"/>
    <mergeCell ref="AQ3:AW3"/>
    <mergeCell ref="AO5:AP5"/>
    <mergeCell ref="AQ5:AW5"/>
    <mergeCell ref="AO7:AP7"/>
    <mergeCell ref="AQ7:AW7"/>
    <mergeCell ref="AO11:AP11"/>
    <mergeCell ref="AQ11:AW11"/>
    <mergeCell ref="AO14:AP14"/>
    <mergeCell ref="K1:S1"/>
    <mergeCell ref="K2:L2"/>
    <mergeCell ref="K3:L3"/>
    <mergeCell ref="M3:S3"/>
    <mergeCell ref="K5:L5"/>
    <mergeCell ref="M5:S5"/>
    <mergeCell ref="K7:L7"/>
    <mergeCell ref="M7:S7"/>
    <mergeCell ref="K11:L11"/>
    <mergeCell ref="M11:S11"/>
    <mergeCell ref="U7:V7"/>
    <mergeCell ref="W7:AC7"/>
    <mergeCell ref="AY14:AZ14"/>
    <mergeCell ref="CW1:DE1"/>
    <mergeCell ref="CW2:CX2"/>
    <mergeCell ref="CW3:CX3"/>
    <mergeCell ref="CY3:DE3"/>
    <mergeCell ref="CW5:CX5"/>
    <mergeCell ref="CY5:DE5"/>
    <mergeCell ref="CW7:CX7"/>
    <mergeCell ref="CY7:DE7"/>
    <mergeCell ref="CW11:CX11"/>
    <mergeCell ref="CY11:DE11"/>
    <mergeCell ref="CW14:CX14"/>
    <mergeCell ref="AY1:BG1"/>
    <mergeCell ref="AY2:AZ2"/>
    <mergeCell ref="AY3:AZ3"/>
    <mergeCell ref="BA3:BG3"/>
    <mergeCell ref="AY5:AZ5"/>
    <mergeCell ref="BA5:BG5"/>
    <mergeCell ref="AY7:AZ7"/>
    <mergeCell ref="BA7:BG7"/>
    <mergeCell ref="AY11:AZ11"/>
    <mergeCell ref="BA11:BG11"/>
    <mergeCell ref="BI7:BJ7"/>
    <mergeCell ref="BK7:BQ7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06E0-DD07-4694-B4D5-1B9A001F47E4}">
  <dimension ref="A1:BG59"/>
  <sheetViews>
    <sheetView tabSelected="1" topLeftCell="S1" zoomScale="70" zoomScaleNormal="70" workbookViewId="0">
      <selection activeCell="BF59" sqref="BF59"/>
    </sheetView>
  </sheetViews>
  <sheetFormatPr defaultRowHeight="15" x14ac:dyDescent="0.25"/>
  <sheetData>
    <row r="1" spans="1:59" ht="15.75" x14ac:dyDescent="0.25">
      <c r="A1" s="45" t="s">
        <v>80</v>
      </c>
      <c r="B1" s="46"/>
      <c r="C1" s="46"/>
      <c r="D1" s="46"/>
      <c r="E1" s="46"/>
      <c r="F1" s="46"/>
      <c r="G1" s="46"/>
      <c r="H1" s="46"/>
      <c r="I1" s="47"/>
      <c r="K1" s="45" t="s">
        <v>81</v>
      </c>
      <c r="L1" s="46"/>
      <c r="M1" s="46"/>
      <c r="N1" s="46"/>
      <c r="O1" s="46"/>
      <c r="P1" s="46"/>
      <c r="Q1" s="46"/>
      <c r="R1" s="46"/>
      <c r="S1" s="47"/>
      <c r="U1" s="45" t="s">
        <v>82</v>
      </c>
      <c r="V1" s="46"/>
      <c r="W1" s="46"/>
      <c r="X1" s="46"/>
      <c r="Y1" s="46"/>
      <c r="Z1" s="46"/>
      <c r="AA1" s="46"/>
      <c r="AB1" s="46"/>
      <c r="AC1" s="47"/>
      <c r="AE1" s="45" t="s">
        <v>83</v>
      </c>
      <c r="AF1" s="46"/>
      <c r="AG1" s="46"/>
      <c r="AH1" s="46"/>
      <c r="AI1" s="46"/>
      <c r="AJ1" s="46"/>
      <c r="AK1" s="46"/>
      <c r="AL1" s="46"/>
      <c r="AM1" s="47"/>
    </row>
    <row r="2" spans="1:59" ht="57" x14ac:dyDescent="0.25">
      <c r="A2" s="48"/>
      <c r="B2" s="49"/>
      <c r="C2" s="6" t="s">
        <v>1</v>
      </c>
      <c r="D2" s="6" t="s">
        <v>2</v>
      </c>
      <c r="E2" s="6" t="s">
        <v>3</v>
      </c>
      <c r="F2" s="17" t="s">
        <v>4</v>
      </c>
      <c r="G2" s="5" t="s">
        <v>23</v>
      </c>
      <c r="H2" s="7" t="s">
        <v>5</v>
      </c>
      <c r="I2" s="12" t="s">
        <v>22</v>
      </c>
      <c r="K2" s="48"/>
      <c r="L2" s="49"/>
      <c r="M2" s="6" t="s">
        <v>1</v>
      </c>
      <c r="N2" s="6" t="s">
        <v>2</v>
      </c>
      <c r="O2" s="6" t="s">
        <v>3</v>
      </c>
      <c r="P2" s="17" t="s">
        <v>4</v>
      </c>
      <c r="Q2" s="5" t="s">
        <v>23</v>
      </c>
      <c r="R2" s="7" t="s">
        <v>5</v>
      </c>
      <c r="S2" s="12" t="s">
        <v>22</v>
      </c>
      <c r="U2" s="48"/>
      <c r="V2" s="49"/>
      <c r="W2" s="6" t="s">
        <v>1</v>
      </c>
      <c r="X2" s="6" t="s">
        <v>2</v>
      </c>
      <c r="Y2" s="6" t="s">
        <v>3</v>
      </c>
      <c r="Z2" s="17" t="s">
        <v>4</v>
      </c>
      <c r="AA2" s="5" t="s">
        <v>23</v>
      </c>
      <c r="AB2" s="7" t="s">
        <v>5</v>
      </c>
      <c r="AC2" s="12" t="s">
        <v>22</v>
      </c>
      <c r="AE2" s="48"/>
      <c r="AF2" s="49"/>
      <c r="AG2" s="6" t="s">
        <v>1</v>
      </c>
      <c r="AH2" s="6" t="s">
        <v>2</v>
      </c>
      <c r="AI2" s="6" t="s">
        <v>3</v>
      </c>
      <c r="AJ2" s="17" t="s">
        <v>4</v>
      </c>
      <c r="AK2" s="5" t="s">
        <v>23</v>
      </c>
      <c r="AL2" s="7" t="s">
        <v>5</v>
      </c>
      <c r="AM2" s="12" t="s">
        <v>22</v>
      </c>
    </row>
    <row r="3" spans="1:59" ht="15.75" x14ac:dyDescent="0.25">
      <c r="A3" s="50" t="s">
        <v>20</v>
      </c>
      <c r="B3" s="51"/>
      <c r="C3" s="52"/>
      <c r="D3" s="53"/>
      <c r="E3" s="53"/>
      <c r="F3" s="53"/>
      <c r="G3" s="53"/>
      <c r="H3" s="53"/>
      <c r="I3" s="54"/>
      <c r="K3" s="50" t="s">
        <v>20</v>
      </c>
      <c r="L3" s="51"/>
      <c r="M3" s="52"/>
      <c r="N3" s="53"/>
      <c r="O3" s="53"/>
      <c r="P3" s="53"/>
      <c r="Q3" s="53"/>
      <c r="R3" s="53"/>
      <c r="S3" s="54"/>
      <c r="U3" s="50" t="s">
        <v>20</v>
      </c>
      <c r="V3" s="51"/>
      <c r="W3" s="52"/>
      <c r="X3" s="53"/>
      <c r="Y3" s="53"/>
      <c r="Z3" s="53"/>
      <c r="AA3" s="53"/>
      <c r="AB3" s="53"/>
      <c r="AC3" s="54"/>
      <c r="AE3" s="50" t="s">
        <v>20</v>
      </c>
      <c r="AF3" s="51"/>
      <c r="AG3" s="52"/>
      <c r="AH3" s="53"/>
      <c r="AI3" s="53"/>
      <c r="AJ3" s="53"/>
      <c r="AK3" s="53"/>
      <c r="AL3" s="53"/>
      <c r="AM3" s="54"/>
    </row>
    <row r="4" spans="1:59" ht="31.5" x14ac:dyDescent="0.25">
      <c r="A4" s="1"/>
      <c r="B4" s="8" t="s">
        <v>21</v>
      </c>
      <c r="C4" s="2">
        <v>25</v>
      </c>
      <c r="D4" s="2">
        <v>2</v>
      </c>
      <c r="E4" s="2">
        <v>14</v>
      </c>
      <c r="F4" s="9">
        <v>36</v>
      </c>
      <c r="G4" s="2">
        <v>1227</v>
      </c>
      <c r="H4" s="10">
        <f>G4/C4</f>
        <v>49.08</v>
      </c>
      <c r="I4" s="13" t="s">
        <v>24</v>
      </c>
      <c r="K4" s="1"/>
      <c r="L4" s="8" t="s">
        <v>21</v>
      </c>
      <c r="M4" s="2">
        <v>25</v>
      </c>
      <c r="N4" s="2">
        <v>2</v>
      </c>
      <c r="O4" s="2">
        <v>4</v>
      </c>
      <c r="P4" s="9">
        <v>76</v>
      </c>
      <c r="Q4" s="2">
        <v>1734</v>
      </c>
      <c r="R4" s="10">
        <f>Q4/M4</f>
        <v>69.36</v>
      </c>
      <c r="S4" s="19" t="s">
        <v>29</v>
      </c>
      <c r="U4" s="1"/>
      <c r="V4" s="8" t="s">
        <v>21</v>
      </c>
      <c r="W4" s="2">
        <v>25</v>
      </c>
      <c r="X4" s="2">
        <v>2</v>
      </c>
      <c r="Y4" s="2">
        <v>11</v>
      </c>
      <c r="Z4" s="9">
        <v>48</v>
      </c>
      <c r="AA4" s="2">
        <v>1415</v>
      </c>
      <c r="AB4" s="10">
        <f>AA4/W4</f>
        <v>56.6</v>
      </c>
      <c r="AC4" s="19" t="s">
        <v>34</v>
      </c>
      <c r="AE4" s="1"/>
      <c r="AF4" s="8" t="s">
        <v>21</v>
      </c>
      <c r="AG4" s="2">
        <v>25</v>
      </c>
      <c r="AH4" s="2">
        <v>2</v>
      </c>
      <c r="AI4" s="2">
        <v>1</v>
      </c>
      <c r="AJ4" s="9">
        <v>88</v>
      </c>
      <c r="AK4" s="2">
        <v>1777</v>
      </c>
      <c r="AL4" s="10">
        <f>AK4/AG4</f>
        <v>71.08</v>
      </c>
      <c r="AM4" s="19" t="s">
        <v>31</v>
      </c>
    </row>
    <row r="5" spans="1:59" x14ac:dyDescent="0.25">
      <c r="A5" s="55" t="s">
        <v>0</v>
      </c>
      <c r="B5" s="56"/>
      <c r="C5" s="57"/>
      <c r="D5" s="58"/>
      <c r="E5" s="58"/>
      <c r="F5" s="58"/>
      <c r="G5" s="58"/>
      <c r="H5" s="58"/>
      <c r="I5" s="59"/>
      <c r="K5" s="55" t="s">
        <v>0</v>
      </c>
      <c r="L5" s="56"/>
      <c r="M5" s="57"/>
      <c r="N5" s="58"/>
      <c r="O5" s="58"/>
      <c r="P5" s="58"/>
      <c r="Q5" s="58"/>
      <c r="R5" s="58"/>
      <c r="S5" s="59"/>
      <c r="U5" s="55" t="s">
        <v>0</v>
      </c>
      <c r="V5" s="56"/>
      <c r="W5" s="57"/>
      <c r="X5" s="58"/>
      <c r="Y5" s="58"/>
      <c r="Z5" s="58"/>
      <c r="AA5" s="58"/>
      <c r="AB5" s="58"/>
      <c r="AC5" s="59"/>
      <c r="AE5" s="55" t="s">
        <v>0</v>
      </c>
      <c r="AF5" s="56"/>
      <c r="AG5" s="57"/>
      <c r="AH5" s="58"/>
      <c r="AI5" s="58"/>
      <c r="AJ5" s="58"/>
      <c r="AK5" s="58"/>
      <c r="AL5" s="58"/>
      <c r="AM5" s="59"/>
    </row>
    <row r="6" spans="1:59" ht="39.75" customHeight="1" x14ac:dyDescent="0.25">
      <c r="A6" s="14"/>
      <c r="B6" s="8" t="s">
        <v>6</v>
      </c>
      <c r="C6" s="2">
        <v>18</v>
      </c>
      <c r="D6" s="2">
        <v>1</v>
      </c>
      <c r="E6" s="2">
        <v>7</v>
      </c>
      <c r="F6" s="9">
        <v>55.55</v>
      </c>
      <c r="G6" s="2">
        <v>1054</v>
      </c>
      <c r="H6" s="11">
        <f>G6/C6</f>
        <v>58.555555555555557</v>
      </c>
      <c r="I6" s="13" t="s">
        <v>11</v>
      </c>
      <c r="K6" s="14"/>
      <c r="L6" s="8" t="s">
        <v>6</v>
      </c>
      <c r="M6" s="2">
        <v>18</v>
      </c>
      <c r="N6" s="2">
        <v>1</v>
      </c>
      <c r="O6" s="2">
        <v>0</v>
      </c>
      <c r="P6" s="9">
        <v>94.44</v>
      </c>
      <c r="Q6" s="2">
        <v>1535</v>
      </c>
      <c r="R6" s="11">
        <f>Q6/M6</f>
        <v>85.277777777777771</v>
      </c>
      <c r="S6" s="13" t="s">
        <v>27</v>
      </c>
      <c r="U6" s="14"/>
      <c r="V6" s="8" t="s">
        <v>6</v>
      </c>
      <c r="W6" s="2">
        <v>18</v>
      </c>
      <c r="X6" s="2">
        <v>1</v>
      </c>
      <c r="Y6" s="2">
        <v>4</v>
      </c>
      <c r="Z6" s="9">
        <v>72.22</v>
      </c>
      <c r="AA6" s="2">
        <v>1075</v>
      </c>
      <c r="AB6" s="11">
        <f>AA6/W6</f>
        <v>59.722222222222221</v>
      </c>
      <c r="AC6" s="13" t="s">
        <v>31</v>
      </c>
      <c r="AE6" s="14"/>
      <c r="AF6" s="8" t="s">
        <v>6</v>
      </c>
      <c r="AG6" s="2">
        <v>18</v>
      </c>
      <c r="AH6" s="2">
        <v>1</v>
      </c>
      <c r="AI6" s="2">
        <v>1</v>
      </c>
      <c r="AJ6" s="9">
        <v>88.88</v>
      </c>
      <c r="AK6" s="2">
        <v>1325</v>
      </c>
      <c r="AL6" s="11">
        <f>AK6/AG6</f>
        <v>73.611111111111114</v>
      </c>
      <c r="AM6" s="13" t="s">
        <v>9</v>
      </c>
    </row>
    <row r="7" spans="1:59" ht="15.75" x14ac:dyDescent="0.25">
      <c r="A7" s="60" t="s">
        <v>7</v>
      </c>
      <c r="B7" s="61"/>
      <c r="C7" s="52"/>
      <c r="D7" s="53"/>
      <c r="E7" s="53"/>
      <c r="F7" s="53"/>
      <c r="G7" s="53"/>
      <c r="H7" s="53"/>
      <c r="I7" s="54"/>
      <c r="K7" s="60" t="s">
        <v>7</v>
      </c>
      <c r="L7" s="61"/>
      <c r="M7" s="52"/>
      <c r="N7" s="53"/>
      <c r="O7" s="53"/>
      <c r="P7" s="53"/>
      <c r="Q7" s="53"/>
      <c r="R7" s="53"/>
      <c r="S7" s="54"/>
      <c r="U7" s="60" t="s">
        <v>7</v>
      </c>
      <c r="V7" s="61"/>
      <c r="W7" s="52"/>
      <c r="X7" s="53"/>
      <c r="Y7" s="53"/>
      <c r="Z7" s="53"/>
      <c r="AA7" s="53"/>
      <c r="AB7" s="53"/>
      <c r="AC7" s="54"/>
      <c r="AE7" s="60" t="s">
        <v>7</v>
      </c>
      <c r="AF7" s="61"/>
      <c r="AG7" s="52"/>
      <c r="AH7" s="53"/>
      <c r="AI7" s="53"/>
      <c r="AJ7" s="53"/>
      <c r="AK7" s="53"/>
      <c r="AL7" s="53"/>
      <c r="AM7" s="54"/>
    </row>
    <row r="8" spans="1:59" ht="47.25" x14ac:dyDescent="0.25">
      <c r="A8" s="1"/>
      <c r="B8" s="2" t="s">
        <v>8</v>
      </c>
      <c r="C8" s="3">
        <v>18</v>
      </c>
      <c r="D8" s="3">
        <v>0</v>
      </c>
      <c r="E8" s="3">
        <v>6</v>
      </c>
      <c r="F8" s="4">
        <v>66.66</v>
      </c>
      <c r="G8" s="3">
        <v>1143</v>
      </c>
      <c r="H8" s="10">
        <f>G8/C8</f>
        <v>63.5</v>
      </c>
      <c r="I8" s="13" t="s">
        <v>9</v>
      </c>
      <c r="K8" s="1"/>
      <c r="L8" s="2" t="s">
        <v>8</v>
      </c>
      <c r="M8" s="3">
        <v>18</v>
      </c>
      <c r="N8" s="3">
        <v>0</v>
      </c>
      <c r="O8" s="3">
        <v>1</v>
      </c>
      <c r="P8" s="4">
        <v>94.44</v>
      </c>
      <c r="Q8" s="3">
        <v>1296</v>
      </c>
      <c r="R8" s="10">
        <f>Q8/M8</f>
        <v>72</v>
      </c>
      <c r="S8" s="13" t="s">
        <v>11</v>
      </c>
      <c r="U8" s="1"/>
      <c r="V8" s="2" t="s">
        <v>8</v>
      </c>
      <c r="W8" s="3">
        <v>18</v>
      </c>
      <c r="X8" s="3">
        <v>0</v>
      </c>
      <c r="Y8" s="3">
        <v>6</v>
      </c>
      <c r="Z8" s="4">
        <v>66.66</v>
      </c>
      <c r="AA8" s="3">
        <v>1180</v>
      </c>
      <c r="AB8" s="10">
        <f>AA8/W8</f>
        <v>65.555555555555557</v>
      </c>
      <c r="AC8" s="13" t="s">
        <v>31</v>
      </c>
      <c r="AE8" s="1"/>
      <c r="AF8" s="2" t="s">
        <v>8</v>
      </c>
      <c r="AG8" s="3">
        <v>18</v>
      </c>
      <c r="AH8" s="3">
        <v>0</v>
      </c>
      <c r="AI8" s="3">
        <v>9</v>
      </c>
      <c r="AJ8" s="4">
        <v>50</v>
      </c>
      <c r="AK8" s="3">
        <v>1125</v>
      </c>
      <c r="AL8" s="10">
        <f>AK8/AG8</f>
        <v>62.5</v>
      </c>
      <c r="AM8" s="13" t="s">
        <v>32</v>
      </c>
    </row>
    <row r="9" spans="1:59" ht="31.5" x14ac:dyDescent="0.25">
      <c r="A9" s="1"/>
      <c r="B9" s="2" t="s">
        <v>10</v>
      </c>
      <c r="C9" s="3">
        <v>18</v>
      </c>
      <c r="D9" s="3">
        <v>1</v>
      </c>
      <c r="E9" s="3">
        <v>4</v>
      </c>
      <c r="F9" s="4">
        <v>72.22</v>
      </c>
      <c r="G9" s="3">
        <v>1193</v>
      </c>
      <c r="H9" s="10">
        <f>G9/C9</f>
        <v>66.277777777777771</v>
      </c>
      <c r="I9" s="13" t="s">
        <v>62</v>
      </c>
      <c r="K9" s="1"/>
      <c r="L9" s="2" t="s">
        <v>10</v>
      </c>
      <c r="M9" s="3">
        <v>18</v>
      </c>
      <c r="N9" s="3">
        <v>1</v>
      </c>
      <c r="O9" s="3">
        <v>0</v>
      </c>
      <c r="P9" s="4">
        <v>94.44</v>
      </c>
      <c r="Q9" s="3">
        <v>1403</v>
      </c>
      <c r="R9" s="10">
        <f>Q9/M9</f>
        <v>77.944444444444443</v>
      </c>
      <c r="S9" s="13" t="s">
        <v>27</v>
      </c>
      <c r="U9" s="1"/>
      <c r="V9" s="2" t="s">
        <v>10</v>
      </c>
      <c r="W9" s="3">
        <v>18</v>
      </c>
      <c r="X9" s="3">
        <v>3</v>
      </c>
      <c r="Y9" s="3">
        <v>6</v>
      </c>
      <c r="Z9" s="4">
        <v>50</v>
      </c>
      <c r="AA9" s="3">
        <v>855</v>
      </c>
      <c r="AB9" s="10">
        <f>AA9/W9</f>
        <v>47.5</v>
      </c>
      <c r="AC9" s="13" t="s">
        <v>31</v>
      </c>
      <c r="AE9" s="1"/>
      <c r="AF9" s="2" t="s">
        <v>10</v>
      </c>
      <c r="AG9" s="3">
        <v>18</v>
      </c>
      <c r="AH9" s="3">
        <v>3</v>
      </c>
      <c r="AI9" s="3">
        <v>8</v>
      </c>
      <c r="AJ9" s="4">
        <v>38.880000000000003</v>
      </c>
      <c r="AK9" s="3">
        <v>852</v>
      </c>
      <c r="AL9" s="10">
        <f>AK9/AG9</f>
        <v>47.333333333333336</v>
      </c>
      <c r="AM9" s="13" t="s">
        <v>32</v>
      </c>
    </row>
    <row r="10" spans="1:59" ht="47.25" x14ac:dyDescent="0.25">
      <c r="A10" s="1"/>
      <c r="B10" s="2" t="s">
        <v>12</v>
      </c>
      <c r="C10" s="3">
        <v>17</v>
      </c>
      <c r="D10" s="3">
        <v>2</v>
      </c>
      <c r="E10" s="3">
        <v>3</v>
      </c>
      <c r="F10" s="4">
        <v>70.58</v>
      </c>
      <c r="G10" s="3">
        <v>1060</v>
      </c>
      <c r="H10" s="10">
        <f>G10/C10</f>
        <v>62.352941176470587</v>
      </c>
      <c r="I10" s="19" t="s">
        <v>63</v>
      </c>
      <c r="K10" s="1"/>
      <c r="L10" s="2" t="s">
        <v>12</v>
      </c>
      <c r="M10" s="3">
        <v>17</v>
      </c>
      <c r="N10" s="3">
        <v>2</v>
      </c>
      <c r="O10" s="3">
        <v>0</v>
      </c>
      <c r="P10" s="4">
        <v>88.23</v>
      </c>
      <c r="Q10" s="3">
        <v>1120</v>
      </c>
      <c r="R10" s="10">
        <f>Q10/M10</f>
        <v>65.882352941176464</v>
      </c>
      <c r="S10" s="13" t="s">
        <v>11</v>
      </c>
      <c r="U10" s="1"/>
      <c r="V10" s="2" t="s">
        <v>12</v>
      </c>
      <c r="W10" s="3">
        <v>17</v>
      </c>
      <c r="X10" s="3">
        <v>0</v>
      </c>
      <c r="Y10" s="3">
        <v>5</v>
      </c>
      <c r="Z10" s="4">
        <v>72.22</v>
      </c>
      <c r="AA10" s="3">
        <v>1190</v>
      </c>
      <c r="AB10" s="10">
        <f>AA10/W10</f>
        <v>70</v>
      </c>
      <c r="AC10" s="13" t="s">
        <v>31</v>
      </c>
      <c r="AE10" s="1"/>
      <c r="AF10" s="2" t="s">
        <v>12</v>
      </c>
      <c r="AG10" s="3">
        <v>17</v>
      </c>
      <c r="AH10" s="3">
        <v>0</v>
      </c>
      <c r="AI10" s="3">
        <v>7</v>
      </c>
      <c r="AJ10" s="4">
        <v>58.82</v>
      </c>
      <c r="AK10" s="3">
        <v>1049</v>
      </c>
      <c r="AL10" s="10">
        <f>AK10/AG10</f>
        <v>61.705882352941174</v>
      </c>
      <c r="AM10" s="13" t="s">
        <v>32</v>
      </c>
    </row>
    <row r="11" spans="1:59" ht="15.75" x14ac:dyDescent="0.25">
      <c r="A11" s="62" t="s">
        <v>15</v>
      </c>
      <c r="B11" s="63"/>
      <c r="C11" s="52"/>
      <c r="D11" s="53"/>
      <c r="E11" s="53"/>
      <c r="F11" s="53"/>
      <c r="G11" s="53"/>
      <c r="H11" s="53"/>
      <c r="I11" s="54"/>
      <c r="K11" s="62" t="s">
        <v>15</v>
      </c>
      <c r="L11" s="63"/>
      <c r="M11" s="52"/>
      <c r="N11" s="53"/>
      <c r="O11" s="53"/>
      <c r="P11" s="53"/>
      <c r="Q11" s="53"/>
      <c r="R11" s="53"/>
      <c r="S11" s="54"/>
      <c r="U11" s="62" t="s">
        <v>15</v>
      </c>
      <c r="V11" s="63"/>
      <c r="W11" s="52"/>
      <c r="X11" s="53"/>
      <c r="Y11" s="53"/>
      <c r="Z11" s="53"/>
      <c r="AA11" s="53"/>
      <c r="AB11" s="53"/>
      <c r="AC11" s="54"/>
      <c r="AE11" s="62" t="s">
        <v>15</v>
      </c>
      <c r="AF11" s="63"/>
      <c r="AG11" s="52"/>
      <c r="AH11" s="53"/>
      <c r="AI11" s="53"/>
      <c r="AJ11" s="53"/>
      <c r="AK11" s="53"/>
      <c r="AL11" s="53"/>
      <c r="AM11" s="54"/>
    </row>
    <row r="12" spans="1:59" ht="47.25" x14ac:dyDescent="0.25">
      <c r="A12" s="1"/>
      <c r="B12" s="8" t="s">
        <v>16</v>
      </c>
      <c r="C12" s="2">
        <v>18</v>
      </c>
      <c r="D12" s="2">
        <v>1</v>
      </c>
      <c r="E12" s="2">
        <v>3</v>
      </c>
      <c r="F12" s="9">
        <v>77.77</v>
      </c>
      <c r="G12" s="2">
        <v>1215</v>
      </c>
      <c r="H12" s="11">
        <f>G12/C12</f>
        <v>67.5</v>
      </c>
      <c r="I12" s="13" t="s">
        <v>26</v>
      </c>
      <c r="K12" s="1"/>
      <c r="L12" s="8" t="s">
        <v>16</v>
      </c>
      <c r="M12" s="2">
        <v>18</v>
      </c>
      <c r="N12" s="2">
        <v>1</v>
      </c>
      <c r="O12" s="2">
        <v>1</v>
      </c>
      <c r="P12" s="9">
        <v>88.88</v>
      </c>
      <c r="Q12" s="2">
        <v>1260</v>
      </c>
      <c r="R12" s="11">
        <f>Q12/M12</f>
        <v>70</v>
      </c>
      <c r="S12" s="19" t="s">
        <v>24</v>
      </c>
      <c r="U12" s="1"/>
      <c r="V12" s="8" t="s">
        <v>16</v>
      </c>
      <c r="W12" s="2">
        <v>18</v>
      </c>
      <c r="X12" s="2">
        <v>1</v>
      </c>
      <c r="Y12" s="2">
        <v>12</v>
      </c>
      <c r="Z12" s="9">
        <v>27.77</v>
      </c>
      <c r="AA12" s="2">
        <v>880</v>
      </c>
      <c r="AB12" s="11">
        <f>AA12/W12</f>
        <v>48.888888888888886</v>
      </c>
      <c r="AC12" s="13" t="s">
        <v>11</v>
      </c>
      <c r="AE12" s="1"/>
      <c r="AF12" s="8" t="s">
        <v>16</v>
      </c>
      <c r="AG12" s="2">
        <v>18</v>
      </c>
      <c r="AH12" s="2">
        <v>1</v>
      </c>
      <c r="AI12" s="2">
        <v>10</v>
      </c>
      <c r="AJ12" s="9">
        <v>38.880000000000003</v>
      </c>
      <c r="AK12" s="2">
        <v>1036</v>
      </c>
      <c r="AL12" s="11">
        <f>AK12/AG12</f>
        <v>57.555555555555557</v>
      </c>
      <c r="AM12" s="19" t="s">
        <v>9</v>
      </c>
    </row>
    <row r="13" spans="1:59" ht="31.5" x14ac:dyDescent="0.25">
      <c r="A13" s="1"/>
      <c r="B13" s="8" t="s">
        <v>17</v>
      </c>
      <c r="C13" s="2">
        <v>17</v>
      </c>
      <c r="D13" s="2">
        <v>5</v>
      </c>
      <c r="E13" s="2">
        <v>4</v>
      </c>
      <c r="F13" s="9">
        <v>47.05</v>
      </c>
      <c r="G13" s="2">
        <v>808</v>
      </c>
      <c r="H13" s="11">
        <f>G13/C13</f>
        <v>47.529411764705884</v>
      </c>
      <c r="I13" s="13" t="s">
        <v>14</v>
      </c>
      <c r="K13" s="1"/>
      <c r="L13" s="8" t="s">
        <v>17</v>
      </c>
      <c r="M13" s="2">
        <v>17</v>
      </c>
      <c r="N13" s="2">
        <v>5</v>
      </c>
      <c r="O13" s="2">
        <v>3</v>
      </c>
      <c r="P13" s="9">
        <v>52.94</v>
      </c>
      <c r="Q13" s="2">
        <v>728</v>
      </c>
      <c r="R13" s="11">
        <f>Q13/M13</f>
        <v>42.823529411764703</v>
      </c>
      <c r="S13" s="19" t="s">
        <v>24</v>
      </c>
      <c r="U13" s="1"/>
      <c r="V13" s="8" t="s">
        <v>17</v>
      </c>
      <c r="W13" s="2">
        <v>17</v>
      </c>
      <c r="X13" s="2">
        <v>6</v>
      </c>
      <c r="Y13" s="2">
        <v>8</v>
      </c>
      <c r="Z13" s="9">
        <v>17.64</v>
      </c>
      <c r="AA13" s="2">
        <v>545</v>
      </c>
      <c r="AB13" s="11">
        <f>AA13/W13</f>
        <v>32.058823529411768</v>
      </c>
      <c r="AC13" s="19" t="s">
        <v>34</v>
      </c>
      <c r="AE13" s="1"/>
      <c r="AF13" s="8" t="s">
        <v>17</v>
      </c>
      <c r="AG13" s="2">
        <v>17</v>
      </c>
      <c r="AH13" s="2">
        <v>6</v>
      </c>
      <c r="AI13" s="2">
        <v>8</v>
      </c>
      <c r="AJ13" s="9">
        <v>17.64</v>
      </c>
      <c r="AK13" s="2">
        <v>505</v>
      </c>
      <c r="AL13" s="11">
        <f>AK13/AG13</f>
        <v>29.705882352941178</v>
      </c>
      <c r="AM13" s="19" t="s">
        <v>9</v>
      </c>
    </row>
    <row r="14" spans="1:59" ht="16.5" thickBot="1" x14ac:dyDescent="0.3">
      <c r="A14" s="43" t="s">
        <v>18</v>
      </c>
      <c r="B14" s="44"/>
      <c r="C14" s="38">
        <f>SUM(C4,C6,C8:C10,C12:C13)</f>
        <v>131</v>
      </c>
      <c r="D14" s="38">
        <f>SUM(D4,D6,D8:D10,D12:D13)</f>
        <v>12</v>
      </c>
      <c r="E14" s="38">
        <f>SUM(E4,E6,E8:E10,E12:E13)</f>
        <v>41</v>
      </c>
      <c r="F14" s="15">
        <v>59.54</v>
      </c>
      <c r="G14" s="15">
        <f>AVERAGE(G4,G6,G8:G10,G12:G13)</f>
        <v>1100</v>
      </c>
      <c r="H14" s="15">
        <f>AVERAGE(H4,H6,H8:H10,H12:H13)</f>
        <v>59.256526610644251</v>
      </c>
      <c r="I14" s="16"/>
      <c r="K14" s="43" t="s">
        <v>18</v>
      </c>
      <c r="L14" s="44"/>
      <c r="M14" s="38">
        <f>SUM(M4,M6,M8:M10,M12:M13)</f>
        <v>131</v>
      </c>
      <c r="N14" s="38">
        <f>SUM(N4,N6,N8:N10,N12:N13)</f>
        <v>12</v>
      </c>
      <c r="O14" s="38">
        <f>SUM(O4,O6,O8:O10,O12:O13)</f>
        <v>9</v>
      </c>
      <c r="P14" s="15">
        <v>83.96</v>
      </c>
      <c r="Q14" s="15">
        <f>AVERAGE(Q4,Q6,Q8:Q10,Q12:Q13)</f>
        <v>1296.5714285714287</v>
      </c>
      <c r="R14" s="15">
        <f>AVERAGE(R4,R6,R8:R10,R12:R13)</f>
        <v>69.041157796451913</v>
      </c>
      <c r="S14" s="16"/>
      <c r="U14" s="43" t="s">
        <v>18</v>
      </c>
      <c r="V14" s="44"/>
      <c r="W14" s="39">
        <f>SUM(W4,W6,W8:W10,W12:W13)</f>
        <v>131</v>
      </c>
      <c r="X14" s="39">
        <f>SUM(X4,X6,X8:X10,X12:X13)</f>
        <v>13</v>
      </c>
      <c r="Y14" s="39">
        <f>SUM(Y4,Y6,Y8:Y10,Y12:Y13)</f>
        <v>52</v>
      </c>
      <c r="Z14" s="15">
        <v>51.11</v>
      </c>
      <c r="AA14" s="15">
        <f>AVERAGE(AA4,AA6,AA8:AA10,AA12:AA13)</f>
        <v>1020</v>
      </c>
      <c r="AB14" s="15">
        <f>AVERAGE(AB4,AB6,AB8:AB10,AB12:AB13)</f>
        <v>54.332212885154057</v>
      </c>
      <c r="AC14" s="16"/>
      <c r="AE14" s="43" t="s">
        <v>18</v>
      </c>
      <c r="AF14" s="44"/>
      <c r="AG14" s="39">
        <f>SUM(AG4,AG6,AG8:AG10,AG12:AG13)</f>
        <v>131</v>
      </c>
      <c r="AH14" s="39">
        <f>SUM(AH4,AH6,AH8:AH10,AH12:AH13)</f>
        <v>13</v>
      </c>
      <c r="AI14" s="39">
        <f>SUM(AI4,AI6,AI8:AI10,AI12:AI13)</f>
        <v>44</v>
      </c>
      <c r="AJ14" s="15">
        <v>56.48</v>
      </c>
      <c r="AK14" s="15">
        <f>AVERAGE(AK4,AK6,AK8:AK10,AK12:AK13)</f>
        <v>1095.5714285714287</v>
      </c>
      <c r="AL14" s="15">
        <f>AVERAGE(AL4,AL6,AL8:AL10,AL12:AL13)</f>
        <v>57.641680672268912</v>
      </c>
      <c r="AM14" s="16"/>
    </row>
    <row r="15" spans="1:59" ht="15.75" thickBot="1" x14ac:dyDescent="0.3"/>
    <row r="16" spans="1:59" ht="15.75" x14ac:dyDescent="0.25">
      <c r="A16" s="45" t="s">
        <v>84</v>
      </c>
      <c r="B16" s="46"/>
      <c r="C16" s="46"/>
      <c r="D16" s="46"/>
      <c r="E16" s="46"/>
      <c r="F16" s="46"/>
      <c r="G16" s="46"/>
      <c r="H16" s="46"/>
      <c r="I16" s="47"/>
      <c r="K16" s="45" t="s">
        <v>85</v>
      </c>
      <c r="L16" s="46"/>
      <c r="M16" s="46"/>
      <c r="N16" s="46"/>
      <c r="O16" s="46"/>
      <c r="P16" s="46"/>
      <c r="Q16" s="46"/>
      <c r="R16" s="46"/>
      <c r="S16" s="47"/>
      <c r="U16" s="45" t="s">
        <v>86</v>
      </c>
      <c r="V16" s="46"/>
      <c r="W16" s="46"/>
      <c r="X16" s="46"/>
      <c r="Y16" s="46"/>
      <c r="Z16" s="46"/>
      <c r="AA16" s="46"/>
      <c r="AB16" s="46"/>
      <c r="AC16" s="47"/>
      <c r="AE16" s="45" t="s">
        <v>87</v>
      </c>
      <c r="AF16" s="46"/>
      <c r="AG16" s="46"/>
      <c r="AH16" s="46"/>
      <c r="AI16" s="46"/>
      <c r="AJ16" s="46"/>
      <c r="AK16" s="46"/>
      <c r="AL16" s="46"/>
      <c r="AM16" s="47"/>
      <c r="AO16" s="45" t="s">
        <v>88</v>
      </c>
      <c r="AP16" s="46"/>
      <c r="AQ16" s="46"/>
      <c r="AR16" s="46"/>
      <c r="AS16" s="46"/>
      <c r="AT16" s="46"/>
      <c r="AU16" s="46"/>
      <c r="AV16" s="46"/>
      <c r="AW16" s="47"/>
      <c r="AY16" s="45" t="s">
        <v>89</v>
      </c>
      <c r="AZ16" s="46"/>
      <c r="BA16" s="46"/>
      <c r="BB16" s="46"/>
      <c r="BC16" s="46"/>
      <c r="BD16" s="46"/>
      <c r="BE16" s="46"/>
      <c r="BF16" s="46"/>
      <c r="BG16" s="47"/>
    </row>
    <row r="17" spans="1:59" ht="57" x14ac:dyDescent="0.25">
      <c r="A17" s="48"/>
      <c r="B17" s="49"/>
      <c r="C17" s="6" t="s">
        <v>1</v>
      </c>
      <c r="D17" s="6" t="s">
        <v>2</v>
      </c>
      <c r="E17" s="6" t="s">
        <v>3</v>
      </c>
      <c r="F17" s="17" t="s">
        <v>4</v>
      </c>
      <c r="G17" s="5" t="s">
        <v>23</v>
      </c>
      <c r="H17" s="7" t="s">
        <v>5</v>
      </c>
      <c r="I17" s="12" t="s">
        <v>22</v>
      </c>
      <c r="K17" s="48"/>
      <c r="L17" s="49"/>
      <c r="M17" s="6" t="s">
        <v>1</v>
      </c>
      <c r="N17" s="6" t="s">
        <v>2</v>
      </c>
      <c r="O17" s="6" t="s">
        <v>3</v>
      </c>
      <c r="P17" s="17" t="s">
        <v>4</v>
      </c>
      <c r="Q17" s="5" t="s">
        <v>23</v>
      </c>
      <c r="R17" s="7" t="s">
        <v>5</v>
      </c>
      <c r="S17" s="12" t="s">
        <v>22</v>
      </c>
      <c r="U17" s="48"/>
      <c r="V17" s="49"/>
      <c r="W17" s="6" t="s">
        <v>1</v>
      </c>
      <c r="X17" s="6" t="s">
        <v>2</v>
      </c>
      <c r="Y17" s="6" t="s">
        <v>3</v>
      </c>
      <c r="Z17" s="17" t="s">
        <v>4</v>
      </c>
      <c r="AA17" s="5" t="s">
        <v>23</v>
      </c>
      <c r="AB17" s="7" t="s">
        <v>5</v>
      </c>
      <c r="AC17" s="12" t="s">
        <v>22</v>
      </c>
      <c r="AE17" s="48"/>
      <c r="AF17" s="49"/>
      <c r="AG17" s="6" t="s">
        <v>1</v>
      </c>
      <c r="AH17" s="6" t="s">
        <v>2</v>
      </c>
      <c r="AI17" s="6" t="s">
        <v>3</v>
      </c>
      <c r="AJ17" s="17" t="s">
        <v>4</v>
      </c>
      <c r="AK17" s="5" t="s">
        <v>23</v>
      </c>
      <c r="AL17" s="7" t="s">
        <v>5</v>
      </c>
      <c r="AM17" s="12" t="s">
        <v>22</v>
      </c>
      <c r="AO17" s="48"/>
      <c r="AP17" s="49"/>
      <c r="AQ17" s="6" t="s">
        <v>1</v>
      </c>
      <c r="AR17" s="6" t="s">
        <v>2</v>
      </c>
      <c r="AS17" s="6" t="s">
        <v>3</v>
      </c>
      <c r="AT17" s="17" t="s">
        <v>4</v>
      </c>
      <c r="AU17" s="5" t="s">
        <v>23</v>
      </c>
      <c r="AV17" s="7" t="s">
        <v>5</v>
      </c>
      <c r="AW17" s="12" t="s">
        <v>22</v>
      </c>
      <c r="AY17" s="48"/>
      <c r="AZ17" s="49"/>
      <c r="BA17" s="6" t="s">
        <v>1</v>
      </c>
      <c r="BB17" s="6" t="s">
        <v>2</v>
      </c>
      <c r="BC17" s="6" t="s">
        <v>3</v>
      </c>
      <c r="BD17" s="17" t="s">
        <v>4</v>
      </c>
      <c r="BE17" s="5" t="s">
        <v>23</v>
      </c>
      <c r="BF17" s="7" t="s">
        <v>5</v>
      </c>
      <c r="BG17" s="12" t="s">
        <v>22</v>
      </c>
    </row>
    <row r="18" spans="1:59" ht="15.75" x14ac:dyDescent="0.25">
      <c r="A18" s="50" t="s">
        <v>20</v>
      </c>
      <c r="B18" s="51"/>
      <c r="C18" s="52"/>
      <c r="D18" s="53"/>
      <c r="E18" s="53"/>
      <c r="F18" s="53"/>
      <c r="G18" s="53"/>
      <c r="H18" s="53"/>
      <c r="I18" s="54"/>
      <c r="K18" s="50" t="s">
        <v>20</v>
      </c>
      <c r="L18" s="51"/>
      <c r="M18" s="52"/>
      <c r="N18" s="53"/>
      <c r="O18" s="53"/>
      <c r="P18" s="53"/>
      <c r="Q18" s="53"/>
      <c r="R18" s="53"/>
      <c r="S18" s="54"/>
      <c r="U18" s="50" t="s">
        <v>20</v>
      </c>
      <c r="V18" s="51"/>
      <c r="W18" s="52"/>
      <c r="X18" s="53"/>
      <c r="Y18" s="53"/>
      <c r="Z18" s="53"/>
      <c r="AA18" s="53"/>
      <c r="AB18" s="53"/>
      <c r="AC18" s="54"/>
      <c r="AE18" s="50" t="s">
        <v>20</v>
      </c>
      <c r="AF18" s="51"/>
      <c r="AG18" s="52"/>
      <c r="AH18" s="53"/>
      <c r="AI18" s="53"/>
      <c r="AJ18" s="53"/>
      <c r="AK18" s="53"/>
      <c r="AL18" s="53"/>
      <c r="AM18" s="54"/>
      <c r="AO18" s="50" t="s">
        <v>20</v>
      </c>
      <c r="AP18" s="51"/>
      <c r="AQ18" s="52"/>
      <c r="AR18" s="53"/>
      <c r="AS18" s="53"/>
      <c r="AT18" s="53"/>
      <c r="AU18" s="53"/>
      <c r="AV18" s="53"/>
      <c r="AW18" s="54"/>
      <c r="AY18" s="50" t="s">
        <v>20</v>
      </c>
      <c r="AZ18" s="51"/>
      <c r="BA18" s="52"/>
      <c r="BB18" s="53"/>
      <c r="BC18" s="53"/>
      <c r="BD18" s="53"/>
      <c r="BE18" s="53"/>
      <c r="BF18" s="53"/>
      <c r="BG18" s="54"/>
    </row>
    <row r="19" spans="1:59" ht="31.5" x14ac:dyDescent="0.25">
      <c r="A19" s="1"/>
      <c r="B19" s="8" t="s">
        <v>21</v>
      </c>
      <c r="C19" s="2">
        <v>25</v>
      </c>
      <c r="D19" s="2">
        <v>2</v>
      </c>
      <c r="E19" s="2">
        <v>10</v>
      </c>
      <c r="F19" s="9">
        <v>52</v>
      </c>
      <c r="G19" s="2">
        <v>330</v>
      </c>
      <c r="H19" s="10">
        <f>G19/C19</f>
        <v>13.2</v>
      </c>
      <c r="I19" s="13" t="s">
        <v>24</v>
      </c>
      <c r="K19" s="1"/>
      <c r="L19" s="8" t="s">
        <v>21</v>
      </c>
      <c r="M19" s="2">
        <v>25</v>
      </c>
      <c r="N19" s="2">
        <v>2</v>
      </c>
      <c r="O19" s="2">
        <v>1</v>
      </c>
      <c r="P19" s="9">
        <v>88</v>
      </c>
      <c r="Q19" s="2">
        <v>424</v>
      </c>
      <c r="R19" s="10">
        <f>Q19/M19</f>
        <v>16.96</v>
      </c>
      <c r="S19" s="19" t="s">
        <v>29</v>
      </c>
      <c r="U19" s="1"/>
      <c r="V19" s="8" t="s">
        <v>21</v>
      </c>
      <c r="W19" s="2">
        <v>25</v>
      </c>
      <c r="X19" s="2">
        <v>2</v>
      </c>
      <c r="Y19" s="2">
        <v>9</v>
      </c>
      <c r="Z19" s="9">
        <v>56</v>
      </c>
      <c r="AA19" s="2">
        <v>204</v>
      </c>
      <c r="AB19" s="10">
        <f>AA19/W19</f>
        <v>8.16</v>
      </c>
      <c r="AC19" s="19" t="s">
        <v>34</v>
      </c>
      <c r="AE19" s="1"/>
      <c r="AF19" s="8" t="s">
        <v>21</v>
      </c>
      <c r="AG19" s="2">
        <v>25</v>
      </c>
      <c r="AH19" s="2">
        <v>2</v>
      </c>
      <c r="AI19" s="2">
        <v>4</v>
      </c>
      <c r="AJ19" s="9">
        <v>76</v>
      </c>
      <c r="AK19" s="2">
        <v>411</v>
      </c>
      <c r="AL19" s="10">
        <f>AK19/AG19</f>
        <v>16.440000000000001</v>
      </c>
      <c r="AM19" s="19" t="s">
        <v>31</v>
      </c>
      <c r="AO19" s="1"/>
      <c r="AP19" s="8" t="s">
        <v>21</v>
      </c>
      <c r="AQ19" s="2">
        <v>25</v>
      </c>
      <c r="AR19" s="2">
        <v>0</v>
      </c>
      <c r="AS19" s="2">
        <v>4</v>
      </c>
      <c r="AT19" s="9">
        <v>84</v>
      </c>
      <c r="AU19" s="2">
        <v>176</v>
      </c>
      <c r="AV19" s="10">
        <f>AU19/AQ19</f>
        <v>7.04</v>
      </c>
      <c r="AW19" s="19" t="s">
        <v>34</v>
      </c>
      <c r="AY19" s="1"/>
      <c r="AZ19" s="8" t="s">
        <v>21</v>
      </c>
      <c r="BA19" s="2">
        <v>25</v>
      </c>
      <c r="BB19" s="2">
        <v>2</v>
      </c>
      <c r="BC19" s="2">
        <v>7</v>
      </c>
      <c r="BD19" s="9">
        <v>64</v>
      </c>
      <c r="BE19" s="2">
        <v>1539</v>
      </c>
      <c r="BF19" s="10">
        <f>BE19/BA19</f>
        <v>61.56</v>
      </c>
      <c r="BG19" s="13" t="s">
        <v>24</v>
      </c>
    </row>
    <row r="20" spans="1:59" x14ac:dyDescent="0.25">
      <c r="A20" s="55" t="s">
        <v>0</v>
      </c>
      <c r="B20" s="56"/>
      <c r="C20" s="57"/>
      <c r="D20" s="58"/>
      <c r="E20" s="58"/>
      <c r="F20" s="58"/>
      <c r="G20" s="58"/>
      <c r="H20" s="58"/>
      <c r="I20" s="59"/>
      <c r="K20" s="55" t="s">
        <v>0</v>
      </c>
      <c r="L20" s="56"/>
      <c r="M20" s="57"/>
      <c r="N20" s="58"/>
      <c r="O20" s="58"/>
      <c r="P20" s="58"/>
      <c r="Q20" s="58"/>
      <c r="R20" s="58"/>
      <c r="S20" s="59"/>
      <c r="U20" s="55" t="s">
        <v>0</v>
      </c>
      <c r="V20" s="56"/>
      <c r="W20" s="57"/>
      <c r="X20" s="58"/>
      <c r="Y20" s="58"/>
      <c r="Z20" s="58"/>
      <c r="AA20" s="58"/>
      <c r="AB20" s="58"/>
      <c r="AC20" s="59"/>
      <c r="AE20" s="55" t="s">
        <v>0</v>
      </c>
      <c r="AF20" s="56"/>
      <c r="AG20" s="57"/>
      <c r="AH20" s="58"/>
      <c r="AI20" s="58"/>
      <c r="AJ20" s="58"/>
      <c r="AK20" s="58"/>
      <c r="AL20" s="58"/>
      <c r="AM20" s="59"/>
      <c r="AO20" s="55" t="s">
        <v>0</v>
      </c>
      <c r="AP20" s="56"/>
      <c r="AQ20" s="57"/>
      <c r="AR20" s="58"/>
      <c r="AS20" s="58"/>
      <c r="AT20" s="58"/>
      <c r="AU20" s="58"/>
      <c r="AV20" s="58"/>
      <c r="AW20" s="59"/>
      <c r="AY20" s="55" t="s">
        <v>0</v>
      </c>
      <c r="AZ20" s="56"/>
      <c r="BA20" s="57"/>
      <c r="BB20" s="58"/>
      <c r="BC20" s="58"/>
      <c r="BD20" s="58"/>
      <c r="BE20" s="58"/>
      <c r="BF20" s="58"/>
      <c r="BG20" s="59"/>
    </row>
    <row r="21" spans="1:59" ht="47.25" x14ac:dyDescent="0.25">
      <c r="A21" s="14"/>
      <c r="B21" s="8" t="s">
        <v>6</v>
      </c>
      <c r="C21" s="2">
        <v>18</v>
      </c>
      <c r="D21" s="2">
        <v>1</v>
      </c>
      <c r="E21" s="2">
        <v>11</v>
      </c>
      <c r="F21" s="9">
        <v>33.33</v>
      </c>
      <c r="G21" s="2">
        <v>208</v>
      </c>
      <c r="H21" s="11">
        <f>G21/C21</f>
        <v>11.555555555555555</v>
      </c>
      <c r="I21" s="13" t="s">
        <v>11</v>
      </c>
      <c r="K21" s="14"/>
      <c r="L21" s="8" t="s">
        <v>6</v>
      </c>
      <c r="M21" s="2">
        <v>18</v>
      </c>
      <c r="N21" s="2">
        <v>1</v>
      </c>
      <c r="O21" s="2">
        <v>0</v>
      </c>
      <c r="P21" s="9">
        <v>94.44</v>
      </c>
      <c r="Q21" s="2">
        <v>359</v>
      </c>
      <c r="R21" s="11">
        <f>Q21/M21</f>
        <v>19.944444444444443</v>
      </c>
      <c r="S21" s="13" t="s">
        <v>27</v>
      </c>
      <c r="U21" s="14"/>
      <c r="V21" s="8" t="s">
        <v>6</v>
      </c>
      <c r="W21" s="2">
        <v>18</v>
      </c>
      <c r="X21" s="2">
        <v>1</v>
      </c>
      <c r="Y21" s="2">
        <v>1</v>
      </c>
      <c r="Z21" s="9">
        <v>88.88</v>
      </c>
      <c r="AA21" s="2">
        <v>196</v>
      </c>
      <c r="AB21" s="11">
        <f>AA21/W21</f>
        <v>10.888888888888889</v>
      </c>
      <c r="AC21" s="13" t="s">
        <v>31</v>
      </c>
      <c r="AE21" s="14"/>
      <c r="AF21" s="8" t="s">
        <v>6</v>
      </c>
      <c r="AG21" s="2">
        <v>18</v>
      </c>
      <c r="AH21" s="2">
        <v>1</v>
      </c>
      <c r="AI21" s="2">
        <v>2</v>
      </c>
      <c r="AJ21" s="9">
        <v>83.33</v>
      </c>
      <c r="AK21" s="2">
        <v>322</v>
      </c>
      <c r="AL21" s="11">
        <f>AK21/AG21</f>
        <v>17.888888888888889</v>
      </c>
      <c r="AM21" s="13" t="s">
        <v>9</v>
      </c>
      <c r="AO21" s="14"/>
      <c r="AP21" s="8" t="s">
        <v>6</v>
      </c>
      <c r="AQ21" s="2">
        <v>18</v>
      </c>
      <c r="AR21" s="2">
        <v>0</v>
      </c>
      <c r="AS21" s="2">
        <v>4</v>
      </c>
      <c r="AT21" s="9">
        <v>77.77</v>
      </c>
      <c r="AU21" s="2">
        <v>110</v>
      </c>
      <c r="AV21" s="11">
        <f>AU21/AQ21</f>
        <v>6.1111111111111107</v>
      </c>
      <c r="AW21" s="13" t="s">
        <v>31</v>
      </c>
      <c r="AY21" s="14"/>
      <c r="AZ21" s="8" t="s">
        <v>6</v>
      </c>
      <c r="BA21" s="2">
        <v>18</v>
      </c>
      <c r="BB21" s="2">
        <v>1</v>
      </c>
      <c r="BC21" s="2">
        <v>2</v>
      </c>
      <c r="BD21" s="9">
        <v>83.33</v>
      </c>
      <c r="BE21" s="2">
        <v>1205</v>
      </c>
      <c r="BF21" s="11">
        <f>BE21/BA21</f>
        <v>66.944444444444443</v>
      </c>
      <c r="BG21" s="13" t="s">
        <v>11</v>
      </c>
    </row>
    <row r="22" spans="1:59" ht="15.75" x14ac:dyDescent="0.25">
      <c r="A22" s="60" t="s">
        <v>7</v>
      </c>
      <c r="B22" s="61"/>
      <c r="C22" s="52"/>
      <c r="D22" s="53"/>
      <c r="E22" s="53"/>
      <c r="F22" s="53"/>
      <c r="G22" s="53"/>
      <c r="H22" s="53"/>
      <c r="I22" s="54"/>
      <c r="K22" s="60" t="s">
        <v>7</v>
      </c>
      <c r="L22" s="61"/>
      <c r="M22" s="52"/>
      <c r="N22" s="53"/>
      <c r="O22" s="53"/>
      <c r="P22" s="53"/>
      <c r="Q22" s="53"/>
      <c r="R22" s="53"/>
      <c r="S22" s="54"/>
      <c r="U22" s="60" t="s">
        <v>7</v>
      </c>
      <c r="V22" s="61"/>
      <c r="W22" s="52"/>
      <c r="X22" s="53"/>
      <c r="Y22" s="53"/>
      <c r="Z22" s="53"/>
      <c r="AA22" s="53"/>
      <c r="AB22" s="53"/>
      <c r="AC22" s="54"/>
      <c r="AE22" s="60" t="s">
        <v>7</v>
      </c>
      <c r="AF22" s="61"/>
      <c r="AG22" s="52"/>
      <c r="AH22" s="53"/>
      <c r="AI22" s="53"/>
      <c r="AJ22" s="53"/>
      <c r="AK22" s="53"/>
      <c r="AL22" s="53"/>
      <c r="AM22" s="54"/>
      <c r="AO22" s="60" t="s">
        <v>7</v>
      </c>
      <c r="AP22" s="61"/>
      <c r="AQ22" s="52"/>
      <c r="AR22" s="53"/>
      <c r="AS22" s="53"/>
      <c r="AT22" s="53"/>
      <c r="AU22" s="53"/>
      <c r="AV22" s="53"/>
      <c r="AW22" s="54"/>
      <c r="AY22" s="60" t="s">
        <v>7</v>
      </c>
      <c r="AZ22" s="61"/>
      <c r="BA22" s="52"/>
      <c r="BB22" s="53"/>
      <c r="BC22" s="53"/>
      <c r="BD22" s="53"/>
      <c r="BE22" s="53"/>
      <c r="BF22" s="53"/>
      <c r="BG22" s="54"/>
    </row>
    <row r="23" spans="1:59" ht="47.25" x14ac:dyDescent="0.25">
      <c r="A23" s="1"/>
      <c r="B23" s="2" t="s">
        <v>8</v>
      </c>
      <c r="C23" s="3">
        <v>18</v>
      </c>
      <c r="D23" s="3">
        <v>0</v>
      </c>
      <c r="E23" s="3">
        <v>9</v>
      </c>
      <c r="F23" s="4">
        <v>50</v>
      </c>
      <c r="G23" s="3">
        <v>265</v>
      </c>
      <c r="H23" s="10">
        <f>G23/C23</f>
        <v>14.722222222222221</v>
      </c>
      <c r="I23" s="13" t="s">
        <v>9</v>
      </c>
      <c r="K23" s="1"/>
      <c r="L23" s="2" t="s">
        <v>8</v>
      </c>
      <c r="M23" s="3">
        <v>18</v>
      </c>
      <c r="N23" s="3">
        <v>0</v>
      </c>
      <c r="O23" s="3">
        <v>1</v>
      </c>
      <c r="P23" s="4">
        <v>94.44</v>
      </c>
      <c r="Q23" s="3">
        <v>332</v>
      </c>
      <c r="R23" s="10">
        <f>Q23/M23</f>
        <v>18.444444444444443</v>
      </c>
      <c r="S23" s="13" t="s">
        <v>11</v>
      </c>
      <c r="U23" s="1"/>
      <c r="V23" s="2" t="s">
        <v>8</v>
      </c>
      <c r="W23" s="3">
        <v>18</v>
      </c>
      <c r="X23" s="3">
        <v>0</v>
      </c>
      <c r="Y23" s="3">
        <v>9</v>
      </c>
      <c r="Z23" s="4">
        <v>50</v>
      </c>
      <c r="AA23" s="3">
        <v>151</v>
      </c>
      <c r="AB23" s="10">
        <f>AA23/W23</f>
        <v>8.3888888888888893</v>
      </c>
      <c r="AC23" s="13" t="s">
        <v>31</v>
      </c>
      <c r="AE23" s="1"/>
      <c r="AF23" s="2" t="s">
        <v>8</v>
      </c>
      <c r="AG23" s="3">
        <v>18</v>
      </c>
      <c r="AH23" s="3">
        <v>0</v>
      </c>
      <c r="AI23" s="3">
        <v>1</v>
      </c>
      <c r="AJ23" s="4">
        <v>94.44</v>
      </c>
      <c r="AK23" s="3">
        <v>336</v>
      </c>
      <c r="AL23" s="10">
        <f>AK23/AG23</f>
        <v>18.666666666666668</v>
      </c>
      <c r="AM23" s="13" t="s">
        <v>32</v>
      </c>
      <c r="AO23" s="1"/>
      <c r="AP23" s="2" t="s">
        <v>8</v>
      </c>
      <c r="AQ23" s="3">
        <v>18</v>
      </c>
      <c r="AR23" s="3">
        <v>0</v>
      </c>
      <c r="AS23" s="3">
        <v>2</v>
      </c>
      <c r="AT23" s="4">
        <v>88.88</v>
      </c>
      <c r="AU23" s="3">
        <v>130</v>
      </c>
      <c r="AV23" s="10">
        <f>AU23/AQ23</f>
        <v>7.2222222222222223</v>
      </c>
      <c r="AW23" s="13" t="s">
        <v>31</v>
      </c>
      <c r="AY23" s="1"/>
      <c r="AZ23" s="2" t="s">
        <v>8</v>
      </c>
      <c r="BA23" s="3">
        <v>18</v>
      </c>
      <c r="BB23" s="3">
        <v>0</v>
      </c>
      <c r="BC23" s="3">
        <v>4</v>
      </c>
      <c r="BD23" s="4">
        <v>77.77</v>
      </c>
      <c r="BE23" s="3">
        <v>1215</v>
      </c>
      <c r="BF23" s="10">
        <f>BE23/BA23</f>
        <v>67.5</v>
      </c>
      <c r="BG23" s="13" t="s">
        <v>9</v>
      </c>
    </row>
    <row r="24" spans="1:59" ht="39.75" customHeight="1" x14ac:dyDescent="0.25">
      <c r="A24" s="1"/>
      <c r="B24" s="2" t="s">
        <v>10</v>
      </c>
      <c r="C24" s="3">
        <v>18</v>
      </c>
      <c r="D24" s="3">
        <v>1</v>
      </c>
      <c r="E24" s="3">
        <v>7</v>
      </c>
      <c r="F24" s="4">
        <v>55.55</v>
      </c>
      <c r="G24" s="3">
        <v>259</v>
      </c>
      <c r="H24" s="10">
        <f>G24/C24</f>
        <v>14.388888888888889</v>
      </c>
      <c r="I24" s="13" t="s">
        <v>62</v>
      </c>
      <c r="K24" s="1"/>
      <c r="L24" s="2" t="s">
        <v>10</v>
      </c>
      <c r="M24" s="3">
        <v>18</v>
      </c>
      <c r="N24" s="3">
        <v>1</v>
      </c>
      <c r="O24" s="3">
        <v>0</v>
      </c>
      <c r="P24" s="4">
        <v>94.44</v>
      </c>
      <c r="Q24" s="3">
        <v>345</v>
      </c>
      <c r="R24" s="10">
        <f>Q24/M24</f>
        <v>19.166666666666668</v>
      </c>
      <c r="S24" s="13" t="s">
        <v>27</v>
      </c>
      <c r="U24" s="1"/>
      <c r="V24" s="2" t="s">
        <v>10</v>
      </c>
      <c r="W24" s="3">
        <v>18</v>
      </c>
      <c r="X24" s="3">
        <v>1</v>
      </c>
      <c r="Y24" s="3">
        <v>12</v>
      </c>
      <c r="Z24" s="4">
        <v>27.77</v>
      </c>
      <c r="AA24" s="3">
        <v>138</v>
      </c>
      <c r="AB24" s="10">
        <f>AA24/W24</f>
        <v>7.666666666666667</v>
      </c>
      <c r="AC24" s="13" t="s">
        <v>31</v>
      </c>
      <c r="AE24" s="1"/>
      <c r="AF24" s="2" t="s">
        <v>10</v>
      </c>
      <c r="AG24" s="3">
        <v>18</v>
      </c>
      <c r="AH24" s="3">
        <v>1</v>
      </c>
      <c r="AI24" s="3">
        <v>1</v>
      </c>
      <c r="AJ24" s="4">
        <v>88.88</v>
      </c>
      <c r="AK24" s="3">
        <v>310</v>
      </c>
      <c r="AL24" s="10">
        <f>AK24/AG24</f>
        <v>17.222222222222221</v>
      </c>
      <c r="AM24" s="13" t="s">
        <v>32</v>
      </c>
      <c r="AO24" s="1"/>
      <c r="AP24" s="2" t="s">
        <v>10</v>
      </c>
      <c r="AQ24" s="3">
        <v>18</v>
      </c>
      <c r="AR24" s="3">
        <v>0</v>
      </c>
      <c r="AS24" s="3">
        <v>3</v>
      </c>
      <c r="AT24" s="4">
        <v>83.33</v>
      </c>
      <c r="AU24" s="3">
        <v>128</v>
      </c>
      <c r="AV24" s="10">
        <f>AU24/AQ24</f>
        <v>7.1111111111111107</v>
      </c>
      <c r="AW24" s="13" t="s">
        <v>31</v>
      </c>
      <c r="AY24" s="1"/>
      <c r="AZ24" s="2" t="s">
        <v>10</v>
      </c>
      <c r="BA24" s="3">
        <v>18</v>
      </c>
      <c r="BB24" s="3">
        <v>1</v>
      </c>
      <c r="BC24" s="3">
        <v>2</v>
      </c>
      <c r="BD24" s="4">
        <v>83.33</v>
      </c>
      <c r="BE24" s="3">
        <v>1181</v>
      </c>
      <c r="BF24" s="10">
        <f>BE24/BA24</f>
        <v>65.611111111111114</v>
      </c>
      <c r="BG24" s="13" t="s">
        <v>31</v>
      </c>
    </row>
    <row r="25" spans="1:59" ht="47.25" x14ac:dyDescent="0.25">
      <c r="A25" s="1"/>
      <c r="B25" s="2" t="s">
        <v>12</v>
      </c>
      <c r="C25" s="3">
        <v>17</v>
      </c>
      <c r="D25" s="3">
        <v>0</v>
      </c>
      <c r="E25" s="3">
        <v>4</v>
      </c>
      <c r="F25" s="4">
        <v>76.47</v>
      </c>
      <c r="G25" s="3">
        <v>301</v>
      </c>
      <c r="H25" s="10">
        <f>G25/C25</f>
        <v>17.705882352941178</v>
      </c>
      <c r="I25" s="19" t="s">
        <v>63</v>
      </c>
      <c r="K25" s="1"/>
      <c r="L25" s="2" t="s">
        <v>12</v>
      </c>
      <c r="M25" s="3">
        <v>17</v>
      </c>
      <c r="N25" s="3">
        <v>0</v>
      </c>
      <c r="O25" s="3">
        <v>2</v>
      </c>
      <c r="P25" s="4">
        <v>88.23</v>
      </c>
      <c r="Q25" s="3">
        <v>290</v>
      </c>
      <c r="R25" s="10">
        <f>Q25/M25</f>
        <v>17.058823529411764</v>
      </c>
      <c r="S25" s="13" t="s">
        <v>11</v>
      </c>
      <c r="U25" s="1"/>
      <c r="V25" s="2" t="s">
        <v>12</v>
      </c>
      <c r="W25" s="3">
        <v>17</v>
      </c>
      <c r="X25" s="3">
        <v>0</v>
      </c>
      <c r="Y25" s="3">
        <v>11</v>
      </c>
      <c r="Z25" s="4">
        <v>35.29</v>
      </c>
      <c r="AA25" s="3">
        <v>140</v>
      </c>
      <c r="AB25" s="10">
        <f>AA25/W25</f>
        <v>8.235294117647058</v>
      </c>
      <c r="AC25" s="13" t="s">
        <v>31</v>
      </c>
      <c r="AE25" s="1"/>
      <c r="AF25" s="2" t="s">
        <v>12</v>
      </c>
      <c r="AG25" s="3">
        <v>17</v>
      </c>
      <c r="AH25" s="3">
        <v>0</v>
      </c>
      <c r="AI25" s="3">
        <v>1</v>
      </c>
      <c r="AJ25" s="4">
        <v>94.11</v>
      </c>
      <c r="AK25" s="3">
        <v>327</v>
      </c>
      <c r="AL25" s="10">
        <f>AK25/AG25</f>
        <v>19.235294117647058</v>
      </c>
      <c r="AM25" s="13" t="s">
        <v>32</v>
      </c>
      <c r="AO25" s="1"/>
      <c r="AP25" s="2" t="s">
        <v>12</v>
      </c>
      <c r="AQ25" s="3">
        <v>17</v>
      </c>
      <c r="AR25" s="3">
        <v>0</v>
      </c>
      <c r="AS25" s="3">
        <v>6</v>
      </c>
      <c r="AT25" s="4">
        <v>64.7</v>
      </c>
      <c r="AU25" s="3">
        <v>95</v>
      </c>
      <c r="AV25" s="10">
        <f>AU25/AQ25</f>
        <v>5.5882352941176467</v>
      </c>
      <c r="AW25" s="13" t="s">
        <v>31</v>
      </c>
      <c r="AY25" s="1"/>
      <c r="AZ25" s="2" t="s">
        <v>12</v>
      </c>
      <c r="BA25" s="3">
        <v>17</v>
      </c>
      <c r="BB25" s="3">
        <v>0</v>
      </c>
      <c r="BC25" s="3">
        <v>2</v>
      </c>
      <c r="BD25" s="4">
        <v>88.23</v>
      </c>
      <c r="BE25" s="3">
        <v>1154</v>
      </c>
      <c r="BF25" s="10">
        <f>BE25/BA25</f>
        <v>67.882352941176464</v>
      </c>
      <c r="BG25" s="19" t="s">
        <v>63</v>
      </c>
    </row>
    <row r="26" spans="1:59" ht="15.75" x14ac:dyDescent="0.25">
      <c r="A26" s="62" t="s">
        <v>15</v>
      </c>
      <c r="B26" s="63"/>
      <c r="C26" s="52"/>
      <c r="D26" s="53"/>
      <c r="E26" s="53"/>
      <c r="F26" s="53"/>
      <c r="G26" s="53"/>
      <c r="H26" s="53"/>
      <c r="I26" s="54"/>
      <c r="K26" s="62" t="s">
        <v>15</v>
      </c>
      <c r="L26" s="63"/>
      <c r="M26" s="52"/>
      <c r="N26" s="53"/>
      <c r="O26" s="53"/>
      <c r="P26" s="53"/>
      <c r="Q26" s="53"/>
      <c r="R26" s="53"/>
      <c r="S26" s="54"/>
      <c r="U26" s="62" t="s">
        <v>15</v>
      </c>
      <c r="V26" s="63"/>
      <c r="W26" s="52"/>
      <c r="X26" s="53"/>
      <c r="Y26" s="53"/>
      <c r="Z26" s="53"/>
      <c r="AA26" s="53"/>
      <c r="AB26" s="53"/>
      <c r="AC26" s="54"/>
      <c r="AE26" s="62" t="s">
        <v>15</v>
      </c>
      <c r="AF26" s="63"/>
      <c r="AG26" s="52"/>
      <c r="AH26" s="53"/>
      <c r="AI26" s="53"/>
      <c r="AJ26" s="53"/>
      <c r="AK26" s="53"/>
      <c r="AL26" s="53"/>
      <c r="AM26" s="54"/>
      <c r="AO26" s="62" t="s">
        <v>15</v>
      </c>
      <c r="AP26" s="63"/>
      <c r="AQ26" s="52"/>
      <c r="AR26" s="53"/>
      <c r="AS26" s="53"/>
      <c r="AT26" s="53"/>
      <c r="AU26" s="53"/>
      <c r="AV26" s="53"/>
      <c r="AW26" s="54"/>
      <c r="AY26" s="62" t="s">
        <v>15</v>
      </c>
      <c r="AZ26" s="63"/>
      <c r="BA26" s="52"/>
      <c r="BB26" s="53"/>
      <c r="BC26" s="53"/>
      <c r="BD26" s="53"/>
      <c r="BE26" s="53"/>
      <c r="BF26" s="53"/>
      <c r="BG26" s="54"/>
    </row>
    <row r="27" spans="1:59" ht="47.25" x14ac:dyDescent="0.25">
      <c r="A27" s="1"/>
      <c r="B27" s="8" t="s">
        <v>16</v>
      </c>
      <c r="C27" s="2">
        <v>18</v>
      </c>
      <c r="D27" s="2">
        <v>1</v>
      </c>
      <c r="E27" s="2">
        <v>3</v>
      </c>
      <c r="F27" s="9">
        <v>77.77</v>
      </c>
      <c r="G27" s="2">
        <v>287</v>
      </c>
      <c r="H27" s="11">
        <f>G27/C27</f>
        <v>15.944444444444445</v>
      </c>
      <c r="I27" s="13" t="s">
        <v>26</v>
      </c>
      <c r="K27" s="1"/>
      <c r="L27" s="8" t="s">
        <v>16</v>
      </c>
      <c r="M27" s="2">
        <v>18</v>
      </c>
      <c r="N27" s="2">
        <v>1</v>
      </c>
      <c r="O27" s="2">
        <v>3</v>
      </c>
      <c r="P27" s="9">
        <v>77.77</v>
      </c>
      <c r="Q27" s="2">
        <v>296</v>
      </c>
      <c r="R27" s="11">
        <f>Q27/M27</f>
        <v>16.444444444444443</v>
      </c>
      <c r="S27" s="19" t="s">
        <v>24</v>
      </c>
      <c r="U27" s="1"/>
      <c r="V27" s="8" t="s">
        <v>16</v>
      </c>
      <c r="W27" s="2">
        <v>18</v>
      </c>
      <c r="X27" s="2">
        <v>1</v>
      </c>
      <c r="Y27" s="2">
        <v>13</v>
      </c>
      <c r="Z27" s="9">
        <v>22.22</v>
      </c>
      <c r="AA27" s="2">
        <v>100</v>
      </c>
      <c r="AB27" s="11">
        <f>AA27/W27</f>
        <v>5.5555555555555554</v>
      </c>
      <c r="AC27" s="13" t="s">
        <v>11</v>
      </c>
      <c r="AE27" s="1"/>
      <c r="AF27" s="8" t="s">
        <v>16</v>
      </c>
      <c r="AG27" s="2">
        <v>18</v>
      </c>
      <c r="AH27" s="2">
        <v>1</v>
      </c>
      <c r="AI27" s="2">
        <v>3</v>
      </c>
      <c r="AJ27" s="9">
        <v>77.77</v>
      </c>
      <c r="AK27" s="2">
        <v>285</v>
      </c>
      <c r="AL27" s="11">
        <f>AK27/AG27</f>
        <v>15.833333333333334</v>
      </c>
      <c r="AM27" s="19" t="s">
        <v>9</v>
      </c>
      <c r="AO27" s="1"/>
      <c r="AP27" s="8" t="s">
        <v>16</v>
      </c>
      <c r="AQ27" s="2">
        <v>18</v>
      </c>
      <c r="AR27" s="2">
        <v>0</v>
      </c>
      <c r="AS27" s="2">
        <v>12</v>
      </c>
      <c r="AT27" s="9">
        <v>33.33</v>
      </c>
      <c r="AU27" s="2">
        <v>97</v>
      </c>
      <c r="AV27" s="11">
        <f>AU27/AQ27</f>
        <v>5.3888888888888893</v>
      </c>
      <c r="AW27" s="13" t="s">
        <v>11</v>
      </c>
      <c r="AY27" s="1"/>
      <c r="AZ27" s="8" t="s">
        <v>16</v>
      </c>
      <c r="BA27" s="2">
        <v>18</v>
      </c>
      <c r="BB27" s="2">
        <v>1</v>
      </c>
      <c r="BC27" s="2">
        <v>5</v>
      </c>
      <c r="BD27" s="9">
        <v>66.66</v>
      </c>
      <c r="BE27" s="2">
        <v>1066</v>
      </c>
      <c r="BF27" s="11">
        <f>BE27/BA27</f>
        <v>59.222222222222221</v>
      </c>
      <c r="BG27" s="13" t="s">
        <v>26</v>
      </c>
    </row>
    <row r="28" spans="1:59" ht="31.5" x14ac:dyDescent="0.25">
      <c r="A28" s="1"/>
      <c r="B28" s="8" t="s">
        <v>17</v>
      </c>
      <c r="C28" s="2">
        <v>17</v>
      </c>
      <c r="D28" s="2">
        <v>6</v>
      </c>
      <c r="E28" s="2">
        <v>7</v>
      </c>
      <c r="F28" s="9">
        <v>23.52</v>
      </c>
      <c r="G28" s="2">
        <v>154</v>
      </c>
      <c r="H28" s="11">
        <f>G28/C28</f>
        <v>9.0588235294117645</v>
      </c>
      <c r="I28" s="13" t="s">
        <v>14</v>
      </c>
      <c r="K28" s="1"/>
      <c r="L28" s="8" t="s">
        <v>17</v>
      </c>
      <c r="M28" s="2">
        <v>17</v>
      </c>
      <c r="N28" s="2">
        <v>6</v>
      </c>
      <c r="O28" s="2">
        <v>6</v>
      </c>
      <c r="P28" s="9">
        <v>29.41</v>
      </c>
      <c r="Q28" s="2">
        <v>138</v>
      </c>
      <c r="R28" s="11">
        <f>Q28/M28</f>
        <v>8.117647058823529</v>
      </c>
      <c r="S28" s="19" t="s">
        <v>24</v>
      </c>
      <c r="U28" s="1"/>
      <c r="V28" s="8" t="s">
        <v>17</v>
      </c>
      <c r="W28" s="2">
        <v>17</v>
      </c>
      <c r="X28" s="2">
        <v>6</v>
      </c>
      <c r="Y28" s="2">
        <v>10</v>
      </c>
      <c r="Z28" s="9">
        <v>5.88</v>
      </c>
      <c r="AA28" s="2">
        <v>70.5</v>
      </c>
      <c r="AB28" s="11">
        <f>AA28/W28</f>
        <v>4.1470588235294121</v>
      </c>
      <c r="AC28" s="19" t="s">
        <v>34</v>
      </c>
      <c r="AE28" s="1"/>
      <c r="AF28" s="8" t="s">
        <v>17</v>
      </c>
      <c r="AG28" s="2">
        <v>17</v>
      </c>
      <c r="AH28" s="2">
        <v>6</v>
      </c>
      <c r="AI28" s="2">
        <v>6</v>
      </c>
      <c r="AJ28" s="9">
        <v>29.41</v>
      </c>
      <c r="AK28" s="2">
        <v>156</v>
      </c>
      <c r="AL28" s="11">
        <f>AK28/AG28</f>
        <v>9.1764705882352935</v>
      </c>
      <c r="AM28" s="19" t="s">
        <v>9</v>
      </c>
      <c r="AO28" s="1"/>
      <c r="AP28" s="8" t="s">
        <v>17</v>
      </c>
      <c r="AQ28" s="2">
        <v>17</v>
      </c>
      <c r="AR28" s="2">
        <v>0</v>
      </c>
      <c r="AS28" s="2">
        <v>10</v>
      </c>
      <c r="AT28" s="9">
        <v>41.17</v>
      </c>
      <c r="AU28" s="2">
        <v>64</v>
      </c>
      <c r="AV28" s="11">
        <f>AU28/AQ28</f>
        <v>3.7647058823529411</v>
      </c>
      <c r="AW28" s="19" t="s">
        <v>34</v>
      </c>
      <c r="AY28" s="1"/>
      <c r="AZ28" s="8" t="s">
        <v>17</v>
      </c>
      <c r="BA28" s="2">
        <v>17</v>
      </c>
      <c r="BB28" s="2">
        <v>6</v>
      </c>
      <c r="BC28" s="2">
        <v>9</v>
      </c>
      <c r="BD28" s="9">
        <v>11.76</v>
      </c>
      <c r="BE28" s="2">
        <v>583</v>
      </c>
      <c r="BF28" s="11">
        <f>BE28/BA28</f>
        <v>34.294117647058826</v>
      </c>
      <c r="BG28" s="13" t="s">
        <v>62</v>
      </c>
    </row>
    <row r="29" spans="1:59" ht="16.5" thickBot="1" x14ac:dyDescent="0.3">
      <c r="A29" s="43" t="s">
        <v>18</v>
      </c>
      <c r="B29" s="44"/>
      <c r="C29" s="40">
        <f>SUM(C19,C21,C23:C25,C27:C28)</f>
        <v>131</v>
      </c>
      <c r="D29" s="40">
        <f>SUM(D19,D21,D23:D25,D27:D28)</f>
        <v>11</v>
      </c>
      <c r="E29" s="40">
        <f>SUM(E19,E21,E23:E25,E27:E28)</f>
        <v>51</v>
      </c>
      <c r="F29" s="15">
        <v>52.67</v>
      </c>
      <c r="G29" s="15">
        <f>AVERAGE(G19,G21,G23:G25,G27:G28)</f>
        <v>257.71428571428572</v>
      </c>
      <c r="H29" s="15">
        <f>AVERAGE(H19,H21,H23:H25,H27:H28)</f>
        <v>13.796545284780578</v>
      </c>
      <c r="I29" s="16"/>
      <c r="K29" s="43" t="s">
        <v>18</v>
      </c>
      <c r="L29" s="44"/>
      <c r="M29" s="40">
        <f>SUM(M19,M21,M23:M25,M27:M28)</f>
        <v>131</v>
      </c>
      <c r="N29" s="40">
        <f>SUM(N19,N21,N23:N25,N27:N28)</f>
        <v>11</v>
      </c>
      <c r="O29" s="40">
        <f>SUM(O19,O21,O23:O25,O27:O28)</f>
        <v>13</v>
      </c>
      <c r="P29" s="15">
        <v>81.67</v>
      </c>
      <c r="Q29" s="15">
        <f>AVERAGE(Q19,Q21,Q23:Q25,Q27:Q28)</f>
        <v>312</v>
      </c>
      <c r="R29" s="15">
        <f>AVERAGE(R19,R21,R23:R25,R27:R28)</f>
        <v>16.590924369747899</v>
      </c>
      <c r="S29" s="16"/>
      <c r="U29" s="43" t="s">
        <v>18</v>
      </c>
      <c r="V29" s="44"/>
      <c r="W29" s="40">
        <f>SUM(W19,W21,W23:W25,W27:W28)</f>
        <v>131</v>
      </c>
      <c r="X29" s="40">
        <f>SUM(X19,X21,X23:X25,X27:X28)</f>
        <v>11</v>
      </c>
      <c r="Y29" s="40">
        <f>SUM(Y19,Y21,Y23:Y25,Y27:Y28)</f>
        <v>65</v>
      </c>
      <c r="Z29" s="15">
        <v>41.98</v>
      </c>
      <c r="AA29" s="15">
        <f>AVERAGE(AA19,AA21,AA23:AA25,AA27:AA28)</f>
        <v>142.78571428571428</v>
      </c>
      <c r="AB29" s="15">
        <f>AVERAGE(AB19,AB21,AB23:AB25,AB27:AB28)</f>
        <v>7.5774789915966396</v>
      </c>
      <c r="AC29" s="16"/>
      <c r="AE29" s="43" t="s">
        <v>18</v>
      </c>
      <c r="AF29" s="44"/>
      <c r="AG29" s="40">
        <f>SUM(AG19,AG21,AG23:AG25,AG27:AG28)</f>
        <v>131</v>
      </c>
      <c r="AH29" s="40">
        <f>SUM(AH19,AH21,AH23:AH25,AH27:AH28)</f>
        <v>11</v>
      </c>
      <c r="AI29" s="40">
        <f>SUM(AI19,AI21,AI23:AI25,AI27:AI28)</f>
        <v>18</v>
      </c>
      <c r="AJ29" s="15">
        <v>76.33</v>
      </c>
      <c r="AK29" s="15">
        <f>AVERAGE(AK19,AK21,AK23:AK25,AK27:AK28)</f>
        <v>306.71428571428572</v>
      </c>
      <c r="AL29" s="15">
        <f>AVERAGE(AL19,AL21,AL23:AL25,AL27:AL28)</f>
        <v>16.351839402427636</v>
      </c>
      <c r="AM29" s="16"/>
      <c r="AO29" s="43" t="s">
        <v>18</v>
      </c>
      <c r="AP29" s="44"/>
      <c r="AQ29" s="40">
        <f>SUM(AQ19,AQ21,AQ23:AQ25,AQ27:AQ28)</f>
        <v>131</v>
      </c>
      <c r="AR29" s="40">
        <f>SUM(AR19,AR21,AR23:AR25,AR27:AR28)</f>
        <v>0</v>
      </c>
      <c r="AS29" s="40">
        <f>SUM(AS19,AS21,AS23:AS25,AS27:AS28)</f>
        <v>41</v>
      </c>
      <c r="AT29" s="15">
        <v>68.7</v>
      </c>
      <c r="AU29" s="15">
        <f>AVERAGE(AU19,AU21,AU23:AU25,AU27:AU28)</f>
        <v>114.28571428571429</v>
      </c>
      <c r="AV29" s="15">
        <f>AVERAGE(AV19,AV21,AV23:AV25,AV27:AV28)</f>
        <v>6.0323249299719874</v>
      </c>
      <c r="AW29" s="16"/>
      <c r="AY29" s="43" t="s">
        <v>18</v>
      </c>
      <c r="AZ29" s="44"/>
      <c r="BA29" s="40">
        <f>SUM(BA19,BA21,BA23:BA25,BA27:BA28)</f>
        <v>131</v>
      </c>
      <c r="BB29" s="40">
        <f>SUM(BB19,BB21,BB23:BB25,BB27:BB28)</f>
        <v>11</v>
      </c>
      <c r="BC29" s="40">
        <f>SUM(BC19,BC21,BC23:BC25,BC27:BC28)</f>
        <v>31</v>
      </c>
      <c r="BD29" s="15">
        <v>67.930000000000007</v>
      </c>
      <c r="BE29" s="15">
        <f>AVERAGE(BE19,BE21,BE23:BE25,BE27:BE28)</f>
        <v>1134.7142857142858</v>
      </c>
      <c r="BF29" s="15">
        <f>AVERAGE(BF19,BF21,BF23:BF25,BF27:BF28)</f>
        <v>60.430606909430445</v>
      </c>
      <c r="BG29" s="16"/>
    </row>
    <row r="30" spans="1:59" ht="15.75" thickBot="1" x14ac:dyDescent="0.3"/>
    <row r="31" spans="1:59" ht="15.75" x14ac:dyDescent="0.25">
      <c r="A31" s="45" t="s">
        <v>90</v>
      </c>
      <c r="B31" s="46"/>
      <c r="C31" s="46"/>
      <c r="D31" s="46"/>
      <c r="E31" s="46"/>
      <c r="F31" s="46"/>
      <c r="G31" s="46"/>
      <c r="H31" s="46"/>
      <c r="I31" s="47"/>
    </row>
    <row r="32" spans="1:59" ht="57" x14ac:dyDescent="0.25">
      <c r="A32" s="48"/>
      <c r="B32" s="49"/>
      <c r="C32" s="6" t="s">
        <v>1</v>
      </c>
      <c r="D32" s="6" t="s">
        <v>2</v>
      </c>
      <c r="E32" s="6" t="s">
        <v>3</v>
      </c>
      <c r="F32" s="17" t="s">
        <v>4</v>
      </c>
      <c r="G32" s="5" t="s">
        <v>23</v>
      </c>
      <c r="H32" s="7" t="s">
        <v>5</v>
      </c>
      <c r="I32" s="12" t="s">
        <v>22</v>
      </c>
    </row>
    <row r="33" spans="1:59" ht="15.75" x14ac:dyDescent="0.25">
      <c r="A33" s="50" t="s">
        <v>20</v>
      </c>
      <c r="B33" s="51"/>
      <c r="C33" s="52"/>
      <c r="D33" s="53"/>
      <c r="E33" s="53"/>
      <c r="F33" s="53"/>
      <c r="G33" s="53"/>
      <c r="H33" s="53"/>
      <c r="I33" s="54"/>
    </row>
    <row r="34" spans="1:59" ht="31.5" x14ac:dyDescent="0.25">
      <c r="A34" s="1"/>
      <c r="B34" s="8" t="s">
        <v>21</v>
      </c>
      <c r="C34" s="2">
        <v>25</v>
      </c>
      <c r="D34" s="2">
        <v>0</v>
      </c>
      <c r="E34" s="2">
        <v>8</v>
      </c>
      <c r="F34" s="9">
        <v>68</v>
      </c>
      <c r="G34" s="2">
        <v>1749</v>
      </c>
      <c r="H34" s="10">
        <f>G34/C34</f>
        <v>69.959999999999994</v>
      </c>
      <c r="I34" s="13" t="s">
        <v>24</v>
      </c>
    </row>
    <row r="35" spans="1:59" x14ac:dyDescent="0.25">
      <c r="A35" s="55" t="s">
        <v>0</v>
      </c>
      <c r="B35" s="56"/>
      <c r="C35" s="57"/>
      <c r="D35" s="58"/>
      <c r="E35" s="58"/>
      <c r="F35" s="58"/>
      <c r="G35" s="58"/>
      <c r="H35" s="58"/>
      <c r="I35" s="59"/>
    </row>
    <row r="36" spans="1:59" ht="47.25" x14ac:dyDescent="0.25">
      <c r="A36" s="14"/>
      <c r="B36" s="8" t="s">
        <v>6</v>
      </c>
      <c r="C36" s="2">
        <v>18</v>
      </c>
      <c r="D36" s="2">
        <v>0</v>
      </c>
      <c r="E36" s="2">
        <v>3</v>
      </c>
      <c r="F36" s="9">
        <v>83.33</v>
      </c>
      <c r="G36" s="2">
        <v>1180</v>
      </c>
      <c r="H36" s="11">
        <f>G36/C36</f>
        <v>65.555555555555557</v>
      </c>
      <c r="I36" s="13" t="s">
        <v>11</v>
      </c>
    </row>
    <row r="37" spans="1:59" ht="15.75" x14ac:dyDescent="0.25">
      <c r="A37" s="60" t="s">
        <v>7</v>
      </c>
      <c r="B37" s="61"/>
      <c r="C37" s="52"/>
      <c r="D37" s="53"/>
      <c r="E37" s="53"/>
      <c r="F37" s="53"/>
      <c r="G37" s="53"/>
      <c r="H37" s="53"/>
      <c r="I37" s="54"/>
    </row>
    <row r="38" spans="1:59" ht="31.5" x14ac:dyDescent="0.25">
      <c r="A38" s="1"/>
      <c r="B38" s="2" t="s">
        <v>8</v>
      </c>
      <c r="C38" s="3">
        <v>18</v>
      </c>
      <c r="D38" s="3">
        <v>0</v>
      </c>
      <c r="E38" s="3">
        <v>6</v>
      </c>
      <c r="F38" s="4">
        <v>66.66</v>
      </c>
      <c r="G38" s="3">
        <v>1256</v>
      </c>
      <c r="H38" s="10">
        <f>G38/C38</f>
        <v>69.777777777777771</v>
      </c>
      <c r="I38" s="13" t="s">
        <v>9</v>
      </c>
    </row>
    <row r="39" spans="1:59" ht="31.5" x14ac:dyDescent="0.25">
      <c r="A39" s="1"/>
      <c r="B39" s="2" t="s">
        <v>10</v>
      </c>
      <c r="C39" s="3">
        <v>18</v>
      </c>
      <c r="D39" s="3">
        <v>0</v>
      </c>
      <c r="E39" s="3">
        <v>3</v>
      </c>
      <c r="F39" s="4">
        <v>83.33</v>
      </c>
      <c r="G39" s="3">
        <v>1282</v>
      </c>
      <c r="H39" s="10">
        <f>G39/C39</f>
        <v>71.222222222222229</v>
      </c>
      <c r="I39" s="13" t="s">
        <v>31</v>
      </c>
    </row>
    <row r="40" spans="1:59" ht="30" x14ac:dyDescent="0.25">
      <c r="A40" s="1"/>
      <c r="B40" s="2" t="s">
        <v>12</v>
      </c>
      <c r="C40" s="3">
        <v>17</v>
      </c>
      <c r="D40" s="3">
        <v>0</v>
      </c>
      <c r="E40" s="3">
        <v>6</v>
      </c>
      <c r="F40" s="4">
        <v>64.7</v>
      </c>
      <c r="G40" s="3">
        <v>1187</v>
      </c>
      <c r="H40" s="10">
        <f>G40/C40</f>
        <v>69.82352941176471</v>
      </c>
      <c r="I40" s="19" t="s">
        <v>63</v>
      </c>
    </row>
    <row r="41" spans="1:59" ht="15.75" x14ac:dyDescent="0.25">
      <c r="A41" s="62" t="s">
        <v>15</v>
      </c>
      <c r="B41" s="63"/>
      <c r="C41" s="52"/>
      <c r="D41" s="53"/>
      <c r="E41" s="53"/>
      <c r="F41" s="53"/>
      <c r="G41" s="53"/>
      <c r="H41" s="53"/>
      <c r="I41" s="54"/>
    </row>
    <row r="42" spans="1:59" ht="31.5" x14ac:dyDescent="0.25">
      <c r="A42" s="1"/>
      <c r="B42" s="8" t="s">
        <v>16</v>
      </c>
      <c r="C42" s="2">
        <v>18</v>
      </c>
      <c r="D42" s="2">
        <v>0</v>
      </c>
      <c r="E42" s="2">
        <v>1</v>
      </c>
      <c r="F42" s="9">
        <v>94.44</v>
      </c>
      <c r="G42" s="2">
        <v>1280</v>
      </c>
      <c r="H42" s="11">
        <f>G42/C42</f>
        <v>71.111111111111114</v>
      </c>
      <c r="I42" s="13" t="s">
        <v>26</v>
      </c>
    </row>
    <row r="43" spans="1:59" ht="31.5" x14ac:dyDescent="0.25">
      <c r="A43" s="1"/>
      <c r="B43" s="8" t="s">
        <v>17</v>
      </c>
      <c r="C43" s="2">
        <v>17</v>
      </c>
      <c r="D43" s="2">
        <v>0</v>
      </c>
      <c r="E43" s="2">
        <v>9</v>
      </c>
      <c r="F43" s="9">
        <v>47.05</v>
      </c>
      <c r="G43" s="2">
        <v>716</v>
      </c>
      <c r="H43" s="11">
        <f>G43/C43</f>
        <v>42.117647058823529</v>
      </c>
      <c r="I43" s="13" t="s">
        <v>62</v>
      </c>
    </row>
    <row r="44" spans="1:59" ht="16.5" thickBot="1" x14ac:dyDescent="0.3">
      <c r="A44" s="43" t="s">
        <v>18</v>
      </c>
      <c r="B44" s="44"/>
      <c r="C44" s="41">
        <f>SUM(C34,C36,C38:C40,C42:C43)</f>
        <v>131</v>
      </c>
      <c r="D44" s="41">
        <f>SUM(D34,D36,D38:D40,D42:D43)</f>
        <v>0</v>
      </c>
      <c r="E44" s="41">
        <f>SUM(E34,E36,E38:E40,E42:E43)</f>
        <v>36</v>
      </c>
      <c r="F44" s="15">
        <v>72.510000000000005</v>
      </c>
      <c r="G44" s="15">
        <f>AVERAGE(G34,G36,G38:G40,G42:G43)</f>
        <v>1235.7142857142858</v>
      </c>
      <c r="H44" s="15">
        <f>AVERAGE(H34,H36,H38:H40,H42:H43)</f>
        <v>65.652549019607847</v>
      </c>
      <c r="I44" s="16"/>
    </row>
    <row r="45" spans="1:59" ht="15.75" thickBot="1" x14ac:dyDescent="0.3"/>
    <row r="46" spans="1:59" ht="15.75" x14ac:dyDescent="0.25">
      <c r="A46" s="45" t="s">
        <v>91</v>
      </c>
      <c r="B46" s="46"/>
      <c r="C46" s="46"/>
      <c r="D46" s="46"/>
      <c r="E46" s="46"/>
      <c r="F46" s="46"/>
      <c r="G46" s="46"/>
      <c r="H46" s="46"/>
      <c r="I46" s="47"/>
      <c r="K46" s="45" t="s">
        <v>92</v>
      </c>
      <c r="L46" s="46"/>
      <c r="M46" s="46"/>
      <c r="N46" s="46"/>
      <c r="O46" s="46"/>
      <c r="P46" s="46"/>
      <c r="Q46" s="46"/>
      <c r="R46" s="46"/>
      <c r="S46" s="47"/>
      <c r="U46" s="45" t="s">
        <v>93</v>
      </c>
      <c r="V46" s="46"/>
      <c r="W46" s="46"/>
      <c r="X46" s="46"/>
      <c r="Y46" s="46"/>
      <c r="Z46" s="46"/>
      <c r="AA46" s="46"/>
      <c r="AB46" s="46"/>
      <c r="AC46" s="47"/>
      <c r="AE46" s="45" t="s">
        <v>94</v>
      </c>
      <c r="AF46" s="46"/>
      <c r="AG46" s="46"/>
      <c r="AH46" s="46"/>
      <c r="AI46" s="46"/>
      <c r="AJ46" s="46"/>
      <c r="AK46" s="46"/>
      <c r="AL46" s="46"/>
      <c r="AM46" s="47"/>
      <c r="AO46" s="45" t="s">
        <v>95</v>
      </c>
      <c r="AP46" s="46"/>
      <c r="AQ46" s="46"/>
      <c r="AR46" s="46"/>
      <c r="AS46" s="46"/>
      <c r="AT46" s="46"/>
      <c r="AU46" s="46"/>
      <c r="AV46" s="46"/>
      <c r="AW46" s="47"/>
      <c r="AY46" s="45" t="s">
        <v>96</v>
      </c>
      <c r="AZ46" s="46"/>
      <c r="BA46" s="46"/>
      <c r="BB46" s="46"/>
      <c r="BC46" s="46"/>
      <c r="BD46" s="46"/>
      <c r="BE46" s="46"/>
      <c r="BF46" s="46"/>
      <c r="BG46" s="47"/>
    </row>
    <row r="47" spans="1:59" ht="57" x14ac:dyDescent="0.25">
      <c r="A47" s="48"/>
      <c r="B47" s="49"/>
      <c r="C47" s="6" t="s">
        <v>1</v>
      </c>
      <c r="D47" s="6" t="s">
        <v>2</v>
      </c>
      <c r="E47" s="6" t="s">
        <v>3</v>
      </c>
      <c r="F47" s="17" t="s">
        <v>4</v>
      </c>
      <c r="G47" s="5" t="s">
        <v>23</v>
      </c>
      <c r="H47" s="7" t="s">
        <v>5</v>
      </c>
      <c r="I47" s="12" t="s">
        <v>22</v>
      </c>
      <c r="K47" s="48"/>
      <c r="L47" s="49"/>
      <c r="M47" s="6" t="s">
        <v>1</v>
      </c>
      <c r="N47" s="6" t="s">
        <v>2</v>
      </c>
      <c r="O47" s="6" t="s">
        <v>3</v>
      </c>
      <c r="P47" s="17" t="s">
        <v>4</v>
      </c>
      <c r="Q47" s="5" t="s">
        <v>23</v>
      </c>
      <c r="R47" s="7" t="s">
        <v>5</v>
      </c>
      <c r="S47" s="12" t="s">
        <v>22</v>
      </c>
      <c r="U47" s="48"/>
      <c r="V47" s="49"/>
      <c r="W47" s="6" t="s">
        <v>1</v>
      </c>
      <c r="X47" s="6" t="s">
        <v>2</v>
      </c>
      <c r="Y47" s="6" t="s">
        <v>3</v>
      </c>
      <c r="Z47" s="17" t="s">
        <v>4</v>
      </c>
      <c r="AA47" s="5" t="s">
        <v>23</v>
      </c>
      <c r="AB47" s="7" t="s">
        <v>5</v>
      </c>
      <c r="AC47" s="12" t="s">
        <v>22</v>
      </c>
      <c r="AE47" s="48"/>
      <c r="AF47" s="49"/>
      <c r="AG47" s="6" t="s">
        <v>1</v>
      </c>
      <c r="AH47" s="6" t="s">
        <v>2</v>
      </c>
      <c r="AI47" s="6" t="s">
        <v>3</v>
      </c>
      <c r="AJ47" s="17" t="s">
        <v>4</v>
      </c>
      <c r="AK47" s="5" t="s">
        <v>23</v>
      </c>
      <c r="AL47" s="7" t="s">
        <v>5</v>
      </c>
      <c r="AM47" s="12" t="s">
        <v>22</v>
      </c>
      <c r="AO47" s="48"/>
      <c r="AP47" s="49"/>
      <c r="AQ47" s="6" t="s">
        <v>1</v>
      </c>
      <c r="AR47" s="6" t="s">
        <v>2</v>
      </c>
      <c r="AS47" s="6" t="s">
        <v>3</v>
      </c>
      <c r="AT47" s="17" t="s">
        <v>4</v>
      </c>
      <c r="AU47" s="5" t="s">
        <v>23</v>
      </c>
      <c r="AV47" s="7" t="s">
        <v>5</v>
      </c>
      <c r="AW47" s="12" t="s">
        <v>22</v>
      </c>
      <c r="AY47" s="48"/>
      <c r="AZ47" s="49"/>
      <c r="BA47" s="6" t="s">
        <v>1</v>
      </c>
      <c r="BB47" s="6" t="s">
        <v>2</v>
      </c>
      <c r="BC47" s="6" t="s">
        <v>3</v>
      </c>
      <c r="BD47" s="17" t="s">
        <v>4</v>
      </c>
      <c r="BE47" s="5" t="s">
        <v>23</v>
      </c>
      <c r="BF47" s="7" t="s">
        <v>5</v>
      </c>
      <c r="BG47" s="12" t="s">
        <v>22</v>
      </c>
    </row>
    <row r="48" spans="1:59" ht="15.75" x14ac:dyDescent="0.25">
      <c r="A48" s="50" t="s">
        <v>20</v>
      </c>
      <c r="B48" s="51"/>
      <c r="C48" s="52"/>
      <c r="D48" s="53"/>
      <c r="E48" s="53"/>
      <c r="F48" s="53"/>
      <c r="G48" s="53"/>
      <c r="H48" s="53"/>
      <c r="I48" s="54"/>
      <c r="K48" s="50" t="s">
        <v>20</v>
      </c>
      <c r="L48" s="51"/>
      <c r="M48" s="52"/>
      <c r="N48" s="53"/>
      <c r="O48" s="53"/>
      <c r="P48" s="53"/>
      <c r="Q48" s="53"/>
      <c r="R48" s="53"/>
      <c r="S48" s="54"/>
      <c r="U48" s="50" t="s">
        <v>20</v>
      </c>
      <c r="V48" s="51"/>
      <c r="W48" s="52"/>
      <c r="X48" s="53"/>
      <c r="Y48" s="53"/>
      <c r="Z48" s="53"/>
      <c r="AA48" s="53"/>
      <c r="AB48" s="53"/>
      <c r="AC48" s="54"/>
      <c r="AE48" s="50" t="s">
        <v>20</v>
      </c>
      <c r="AF48" s="51"/>
      <c r="AG48" s="52"/>
      <c r="AH48" s="53"/>
      <c r="AI48" s="53"/>
      <c r="AJ48" s="53"/>
      <c r="AK48" s="53"/>
      <c r="AL48" s="53"/>
      <c r="AM48" s="54"/>
      <c r="AO48" s="50" t="s">
        <v>20</v>
      </c>
      <c r="AP48" s="51"/>
      <c r="AQ48" s="52"/>
      <c r="AR48" s="53"/>
      <c r="AS48" s="53"/>
      <c r="AT48" s="53"/>
      <c r="AU48" s="53"/>
      <c r="AV48" s="53"/>
      <c r="AW48" s="54"/>
      <c r="AY48" s="50" t="s">
        <v>20</v>
      </c>
      <c r="AZ48" s="51"/>
      <c r="BA48" s="52"/>
      <c r="BB48" s="53"/>
      <c r="BC48" s="53"/>
      <c r="BD48" s="53"/>
      <c r="BE48" s="53"/>
      <c r="BF48" s="53"/>
      <c r="BG48" s="54"/>
    </row>
    <row r="49" spans="1:59" ht="31.5" x14ac:dyDescent="0.25">
      <c r="A49" s="1"/>
      <c r="B49" s="8" t="s">
        <v>21</v>
      </c>
      <c r="C49" s="2">
        <v>25</v>
      </c>
      <c r="D49" s="2">
        <v>3</v>
      </c>
      <c r="E49" s="2">
        <v>10</v>
      </c>
      <c r="F49" s="9">
        <v>48</v>
      </c>
      <c r="G49" s="2">
        <v>322.5</v>
      </c>
      <c r="H49" s="10">
        <f>G49/C49</f>
        <v>12.9</v>
      </c>
      <c r="I49" s="13" t="s">
        <v>24</v>
      </c>
      <c r="K49" s="1"/>
      <c r="L49" s="8" t="s">
        <v>21</v>
      </c>
      <c r="M49" s="2">
        <v>25</v>
      </c>
      <c r="N49" s="2">
        <v>3</v>
      </c>
      <c r="O49" s="2">
        <v>1</v>
      </c>
      <c r="P49" s="9">
        <v>84</v>
      </c>
      <c r="Q49" s="2">
        <v>430</v>
      </c>
      <c r="R49" s="10">
        <f>Q49/M49</f>
        <v>17.2</v>
      </c>
      <c r="S49" s="19" t="s">
        <v>29</v>
      </c>
      <c r="U49" s="1"/>
      <c r="V49" s="8" t="s">
        <v>21</v>
      </c>
      <c r="W49" s="2">
        <v>25</v>
      </c>
      <c r="X49" s="2">
        <v>3</v>
      </c>
      <c r="Y49" s="2">
        <v>5</v>
      </c>
      <c r="Z49" s="9">
        <v>68</v>
      </c>
      <c r="AA49" s="2">
        <v>392.5</v>
      </c>
      <c r="AB49" s="10">
        <f>AA49/W49</f>
        <v>15.7</v>
      </c>
      <c r="AC49" s="19" t="s">
        <v>34</v>
      </c>
      <c r="AE49" s="1"/>
      <c r="AF49" s="8" t="s">
        <v>21</v>
      </c>
      <c r="AG49" s="2">
        <v>25</v>
      </c>
      <c r="AH49" s="2">
        <v>3</v>
      </c>
      <c r="AI49" s="2">
        <v>10</v>
      </c>
      <c r="AJ49" s="9">
        <v>48</v>
      </c>
      <c r="AK49" s="2">
        <v>337</v>
      </c>
      <c r="AL49" s="10">
        <f>AK49/AG49</f>
        <v>13.48</v>
      </c>
      <c r="AM49" s="19" t="s">
        <v>31</v>
      </c>
      <c r="AO49" s="1"/>
      <c r="AP49" s="8" t="s">
        <v>21</v>
      </c>
      <c r="AQ49" s="2">
        <v>25</v>
      </c>
      <c r="AR49" s="2">
        <v>3</v>
      </c>
      <c r="AS49" s="2">
        <v>6</v>
      </c>
      <c r="AT49" s="9">
        <v>64</v>
      </c>
      <c r="AU49" s="2">
        <v>1482</v>
      </c>
      <c r="AV49" s="10">
        <f>AU49/AQ49</f>
        <v>59.28</v>
      </c>
      <c r="AW49" s="13" t="s">
        <v>24</v>
      </c>
      <c r="AY49" s="1"/>
      <c r="AZ49" s="8" t="s">
        <v>21</v>
      </c>
      <c r="BA49" s="2">
        <v>25</v>
      </c>
      <c r="BB49" s="2">
        <v>2</v>
      </c>
      <c r="BC49" s="2">
        <v>7</v>
      </c>
      <c r="BD49" s="9">
        <v>64</v>
      </c>
      <c r="BE49" s="2">
        <v>1549</v>
      </c>
      <c r="BF49" s="10">
        <f>BE49/BA49</f>
        <v>61.96</v>
      </c>
      <c r="BG49" s="13" t="s">
        <v>24</v>
      </c>
    </row>
    <row r="50" spans="1:59" x14ac:dyDescent="0.25">
      <c r="A50" s="55" t="s">
        <v>0</v>
      </c>
      <c r="B50" s="56"/>
      <c r="C50" s="57"/>
      <c r="D50" s="58"/>
      <c r="E50" s="58"/>
      <c r="F50" s="58"/>
      <c r="G50" s="58"/>
      <c r="H50" s="58"/>
      <c r="I50" s="59"/>
      <c r="K50" s="55" t="s">
        <v>0</v>
      </c>
      <c r="L50" s="56"/>
      <c r="M50" s="57"/>
      <c r="N50" s="58"/>
      <c r="O50" s="58"/>
      <c r="P50" s="58"/>
      <c r="Q50" s="58"/>
      <c r="R50" s="58"/>
      <c r="S50" s="59"/>
      <c r="U50" s="55" t="s">
        <v>0</v>
      </c>
      <c r="V50" s="56"/>
      <c r="W50" s="57"/>
      <c r="X50" s="58"/>
      <c r="Y50" s="58"/>
      <c r="Z50" s="58"/>
      <c r="AA50" s="58"/>
      <c r="AB50" s="58"/>
      <c r="AC50" s="59"/>
      <c r="AE50" s="55" t="s">
        <v>0</v>
      </c>
      <c r="AF50" s="56"/>
      <c r="AG50" s="57"/>
      <c r="AH50" s="58"/>
      <c r="AI50" s="58"/>
      <c r="AJ50" s="58"/>
      <c r="AK50" s="58"/>
      <c r="AL50" s="58"/>
      <c r="AM50" s="59"/>
      <c r="AO50" s="55" t="s">
        <v>0</v>
      </c>
      <c r="AP50" s="56"/>
      <c r="AQ50" s="57"/>
      <c r="AR50" s="58"/>
      <c r="AS50" s="58"/>
      <c r="AT50" s="58"/>
      <c r="AU50" s="58"/>
      <c r="AV50" s="58"/>
      <c r="AW50" s="59"/>
      <c r="AY50" s="55" t="s">
        <v>0</v>
      </c>
      <c r="AZ50" s="56"/>
      <c r="BA50" s="57"/>
      <c r="BB50" s="58"/>
      <c r="BC50" s="58"/>
      <c r="BD50" s="58"/>
      <c r="BE50" s="58"/>
      <c r="BF50" s="58"/>
      <c r="BG50" s="59"/>
    </row>
    <row r="51" spans="1:59" ht="47.25" x14ac:dyDescent="0.25">
      <c r="A51" s="14"/>
      <c r="B51" s="8" t="s">
        <v>6</v>
      </c>
      <c r="C51" s="2">
        <v>18</v>
      </c>
      <c r="D51" s="2">
        <v>3</v>
      </c>
      <c r="E51" s="2">
        <v>4</v>
      </c>
      <c r="F51" s="9">
        <v>61.11</v>
      </c>
      <c r="G51" s="2">
        <v>248</v>
      </c>
      <c r="H51" s="11">
        <f>G51/C51</f>
        <v>13.777777777777779</v>
      </c>
      <c r="I51" s="13" t="s">
        <v>11</v>
      </c>
      <c r="K51" s="14"/>
      <c r="L51" s="8" t="s">
        <v>6</v>
      </c>
      <c r="M51" s="2">
        <v>18</v>
      </c>
      <c r="N51" s="2">
        <v>3</v>
      </c>
      <c r="O51" s="2">
        <v>0</v>
      </c>
      <c r="P51" s="9">
        <v>83.33</v>
      </c>
      <c r="Q51" s="2">
        <v>325</v>
      </c>
      <c r="R51" s="11">
        <f>Q51/M51</f>
        <v>18.055555555555557</v>
      </c>
      <c r="S51" s="13" t="s">
        <v>27</v>
      </c>
      <c r="U51" s="14"/>
      <c r="V51" s="8" t="s">
        <v>6</v>
      </c>
      <c r="W51" s="2">
        <v>18</v>
      </c>
      <c r="X51" s="2">
        <v>3</v>
      </c>
      <c r="Y51" s="2">
        <v>2</v>
      </c>
      <c r="Z51" s="9">
        <v>72.22</v>
      </c>
      <c r="AA51" s="2">
        <v>305</v>
      </c>
      <c r="AB51" s="11">
        <f>AA51/W51</f>
        <v>16.944444444444443</v>
      </c>
      <c r="AC51" s="13" t="s">
        <v>31</v>
      </c>
      <c r="AE51" s="14"/>
      <c r="AF51" s="8" t="s">
        <v>6</v>
      </c>
      <c r="AG51" s="2">
        <v>18</v>
      </c>
      <c r="AH51" s="2">
        <v>3</v>
      </c>
      <c r="AI51" s="2">
        <v>0</v>
      </c>
      <c r="AJ51" s="9">
        <v>83.33</v>
      </c>
      <c r="AK51" s="2">
        <v>314</v>
      </c>
      <c r="AL51" s="11">
        <f>AK51/AG51</f>
        <v>17.444444444444443</v>
      </c>
      <c r="AM51" s="13" t="s">
        <v>9</v>
      </c>
      <c r="AO51" s="14"/>
      <c r="AP51" s="8" t="s">
        <v>6</v>
      </c>
      <c r="AQ51" s="2">
        <v>18</v>
      </c>
      <c r="AR51" s="2">
        <v>3</v>
      </c>
      <c r="AS51" s="2">
        <v>1</v>
      </c>
      <c r="AT51" s="9">
        <v>77.77</v>
      </c>
      <c r="AU51" s="2">
        <v>1192</v>
      </c>
      <c r="AV51" s="11">
        <f>AU51/AQ51</f>
        <v>66.222222222222229</v>
      </c>
      <c r="AW51" s="13" t="s">
        <v>11</v>
      </c>
      <c r="AY51" s="14"/>
      <c r="AZ51" s="8" t="s">
        <v>6</v>
      </c>
      <c r="BA51" s="2">
        <v>18</v>
      </c>
      <c r="BB51" s="2">
        <v>1</v>
      </c>
      <c r="BC51" s="2">
        <v>2</v>
      </c>
      <c r="BD51" s="9">
        <v>83.33</v>
      </c>
      <c r="BE51" s="2">
        <v>1205</v>
      </c>
      <c r="BF51" s="11">
        <f>BE51/BA51</f>
        <v>66.944444444444443</v>
      </c>
      <c r="BG51" s="13" t="s">
        <v>11</v>
      </c>
    </row>
    <row r="52" spans="1:59" ht="15.75" x14ac:dyDescent="0.25">
      <c r="A52" s="60" t="s">
        <v>7</v>
      </c>
      <c r="B52" s="61"/>
      <c r="C52" s="52"/>
      <c r="D52" s="53"/>
      <c r="E52" s="53"/>
      <c r="F52" s="53"/>
      <c r="G52" s="53"/>
      <c r="H52" s="53"/>
      <c r="I52" s="54"/>
      <c r="K52" s="60" t="s">
        <v>7</v>
      </c>
      <c r="L52" s="61"/>
      <c r="M52" s="52"/>
      <c r="N52" s="53"/>
      <c r="O52" s="53"/>
      <c r="P52" s="53"/>
      <c r="Q52" s="53"/>
      <c r="R52" s="53"/>
      <c r="S52" s="54"/>
      <c r="U52" s="60" t="s">
        <v>7</v>
      </c>
      <c r="V52" s="61"/>
      <c r="W52" s="52"/>
      <c r="X52" s="53"/>
      <c r="Y52" s="53"/>
      <c r="Z52" s="53"/>
      <c r="AA52" s="53"/>
      <c r="AB52" s="53"/>
      <c r="AC52" s="54"/>
      <c r="AE52" s="60" t="s">
        <v>7</v>
      </c>
      <c r="AF52" s="61"/>
      <c r="AG52" s="52"/>
      <c r="AH52" s="53"/>
      <c r="AI52" s="53"/>
      <c r="AJ52" s="53"/>
      <c r="AK52" s="53"/>
      <c r="AL52" s="53"/>
      <c r="AM52" s="54"/>
      <c r="AO52" s="60" t="s">
        <v>7</v>
      </c>
      <c r="AP52" s="61"/>
      <c r="AQ52" s="52"/>
      <c r="AR52" s="53"/>
      <c r="AS52" s="53"/>
      <c r="AT52" s="53"/>
      <c r="AU52" s="53"/>
      <c r="AV52" s="53"/>
      <c r="AW52" s="54"/>
      <c r="AY52" s="60" t="s">
        <v>7</v>
      </c>
      <c r="AZ52" s="61"/>
      <c r="BA52" s="52"/>
      <c r="BB52" s="53"/>
      <c r="BC52" s="53"/>
      <c r="BD52" s="53"/>
      <c r="BE52" s="53"/>
      <c r="BF52" s="53"/>
      <c r="BG52" s="54"/>
    </row>
    <row r="53" spans="1:59" ht="47.25" x14ac:dyDescent="0.25">
      <c r="A53" s="1"/>
      <c r="B53" s="2" t="s">
        <v>8</v>
      </c>
      <c r="C53" s="3">
        <v>18</v>
      </c>
      <c r="D53" s="3">
        <v>1</v>
      </c>
      <c r="E53" s="3">
        <v>2</v>
      </c>
      <c r="F53" s="4">
        <v>83.33</v>
      </c>
      <c r="G53" s="3">
        <v>313.5</v>
      </c>
      <c r="H53" s="10">
        <f>G53/C53</f>
        <v>17.416666666666668</v>
      </c>
      <c r="I53" s="13" t="s">
        <v>9</v>
      </c>
      <c r="K53" s="1"/>
      <c r="L53" s="2" t="s">
        <v>8</v>
      </c>
      <c r="M53" s="3">
        <v>18</v>
      </c>
      <c r="N53" s="3">
        <v>1</v>
      </c>
      <c r="O53" s="3">
        <v>3</v>
      </c>
      <c r="P53" s="4">
        <v>77.77</v>
      </c>
      <c r="Q53" s="3">
        <v>300</v>
      </c>
      <c r="R53" s="10">
        <f>Q53/M53</f>
        <v>16.666666666666668</v>
      </c>
      <c r="S53" s="13" t="s">
        <v>11</v>
      </c>
      <c r="U53" s="1"/>
      <c r="V53" s="2" t="s">
        <v>8</v>
      </c>
      <c r="W53" s="3">
        <v>18</v>
      </c>
      <c r="X53" s="3">
        <v>1</v>
      </c>
      <c r="Y53" s="3">
        <v>7</v>
      </c>
      <c r="Z53" s="4">
        <v>55.55</v>
      </c>
      <c r="AA53" s="3">
        <v>272.5</v>
      </c>
      <c r="AB53" s="10">
        <f>AA53/W53</f>
        <v>15.138888888888889</v>
      </c>
      <c r="AC53" s="13" t="s">
        <v>31</v>
      </c>
      <c r="AE53" s="1"/>
      <c r="AF53" s="2" t="s">
        <v>8</v>
      </c>
      <c r="AG53" s="3">
        <v>18</v>
      </c>
      <c r="AH53" s="3">
        <v>1</v>
      </c>
      <c r="AI53" s="3">
        <v>2</v>
      </c>
      <c r="AJ53" s="4">
        <v>83.33</v>
      </c>
      <c r="AK53" s="3">
        <v>329</v>
      </c>
      <c r="AL53" s="10">
        <f>AK53/AG53</f>
        <v>18.277777777777779</v>
      </c>
      <c r="AM53" s="13" t="s">
        <v>32</v>
      </c>
      <c r="AO53" s="1"/>
      <c r="AP53" s="2" t="s">
        <v>8</v>
      </c>
      <c r="AQ53" s="3">
        <v>18</v>
      </c>
      <c r="AR53" s="3">
        <v>1</v>
      </c>
      <c r="AS53" s="3">
        <v>3</v>
      </c>
      <c r="AT53" s="4">
        <v>77.77</v>
      </c>
      <c r="AU53" s="3">
        <v>1215</v>
      </c>
      <c r="AV53" s="10">
        <f>AU53/AQ53</f>
        <v>67.5</v>
      </c>
      <c r="AW53" s="13" t="s">
        <v>9</v>
      </c>
      <c r="AY53" s="1"/>
      <c r="AZ53" s="2" t="s">
        <v>8</v>
      </c>
      <c r="BA53" s="3">
        <v>18</v>
      </c>
      <c r="BB53" s="3">
        <v>0</v>
      </c>
      <c r="BC53" s="3">
        <v>3</v>
      </c>
      <c r="BD53" s="4">
        <v>83.33</v>
      </c>
      <c r="BE53" s="3">
        <v>1216</v>
      </c>
      <c r="BF53" s="10">
        <f>BE53/BA53</f>
        <v>67.555555555555557</v>
      </c>
      <c r="BG53" s="13" t="s">
        <v>9</v>
      </c>
    </row>
    <row r="54" spans="1:59" ht="39" customHeight="1" x14ac:dyDescent="0.25">
      <c r="A54" s="1"/>
      <c r="B54" s="2" t="s">
        <v>10</v>
      </c>
      <c r="C54" s="3">
        <v>18</v>
      </c>
      <c r="D54" s="3">
        <v>1</v>
      </c>
      <c r="E54" s="3">
        <v>1</v>
      </c>
      <c r="F54" s="4">
        <v>88.88</v>
      </c>
      <c r="G54" s="3">
        <v>335.5</v>
      </c>
      <c r="H54" s="10">
        <f>G54/C54</f>
        <v>18.638888888888889</v>
      </c>
      <c r="I54" s="13" t="s">
        <v>62</v>
      </c>
      <c r="K54" s="1"/>
      <c r="L54" s="2" t="s">
        <v>10</v>
      </c>
      <c r="M54" s="3">
        <v>18</v>
      </c>
      <c r="N54" s="3">
        <v>1</v>
      </c>
      <c r="O54" s="3">
        <v>1</v>
      </c>
      <c r="P54" s="4">
        <v>88.88</v>
      </c>
      <c r="Q54" s="3">
        <v>310</v>
      </c>
      <c r="R54" s="10">
        <f>Q54/M54</f>
        <v>17.222222222222221</v>
      </c>
      <c r="S54" s="13" t="s">
        <v>27</v>
      </c>
      <c r="U54" s="1"/>
      <c r="V54" s="2" t="s">
        <v>10</v>
      </c>
      <c r="W54" s="3">
        <v>18</v>
      </c>
      <c r="X54" s="3">
        <v>1</v>
      </c>
      <c r="Y54" s="3">
        <v>6</v>
      </c>
      <c r="Z54" s="4">
        <v>61.11</v>
      </c>
      <c r="AA54" s="3">
        <v>275</v>
      </c>
      <c r="AB54" s="10">
        <f>AA54/W54</f>
        <v>15.277777777777779</v>
      </c>
      <c r="AC54" s="13" t="s">
        <v>31</v>
      </c>
      <c r="AE54" s="1"/>
      <c r="AF54" s="2" t="s">
        <v>10</v>
      </c>
      <c r="AG54" s="3">
        <v>18</v>
      </c>
      <c r="AH54" s="3">
        <v>1</v>
      </c>
      <c r="AI54" s="3">
        <v>2</v>
      </c>
      <c r="AJ54" s="4">
        <v>83.33</v>
      </c>
      <c r="AK54" s="3">
        <v>310</v>
      </c>
      <c r="AL54" s="10">
        <f>AK54/AG54</f>
        <v>17.222222222222221</v>
      </c>
      <c r="AM54" s="13" t="s">
        <v>32</v>
      </c>
      <c r="AO54" s="1"/>
      <c r="AP54" s="2" t="s">
        <v>10</v>
      </c>
      <c r="AQ54" s="3">
        <v>18</v>
      </c>
      <c r="AR54" s="3">
        <v>1</v>
      </c>
      <c r="AS54" s="3">
        <v>1</v>
      </c>
      <c r="AT54" s="4">
        <v>88.88</v>
      </c>
      <c r="AU54" s="3">
        <v>1181</v>
      </c>
      <c r="AV54" s="10">
        <f>AU54/AQ54</f>
        <v>65.611111111111114</v>
      </c>
      <c r="AW54" s="13" t="s">
        <v>31</v>
      </c>
      <c r="AY54" s="1"/>
      <c r="AZ54" s="2" t="s">
        <v>10</v>
      </c>
      <c r="BA54" s="3">
        <v>18</v>
      </c>
      <c r="BB54" s="3">
        <v>0</v>
      </c>
      <c r="BC54" s="3">
        <v>2</v>
      </c>
      <c r="BD54" s="4">
        <v>88.88</v>
      </c>
      <c r="BE54" s="3">
        <v>1195</v>
      </c>
      <c r="BF54" s="10">
        <f>BE54/BA54</f>
        <v>66.388888888888886</v>
      </c>
      <c r="BG54" s="13" t="s">
        <v>31</v>
      </c>
    </row>
    <row r="55" spans="1:59" ht="47.25" x14ac:dyDescent="0.25">
      <c r="A55" s="1"/>
      <c r="B55" s="2" t="s">
        <v>12</v>
      </c>
      <c r="C55" s="3">
        <v>17</v>
      </c>
      <c r="D55" s="3">
        <v>0</v>
      </c>
      <c r="E55" s="3">
        <v>1</v>
      </c>
      <c r="F55" s="4">
        <v>94.11</v>
      </c>
      <c r="G55" s="3">
        <v>350</v>
      </c>
      <c r="H55" s="10">
        <f>G55/C55</f>
        <v>20.588235294117649</v>
      </c>
      <c r="I55" s="19" t="s">
        <v>63</v>
      </c>
      <c r="K55" s="1"/>
      <c r="L55" s="2" t="s">
        <v>12</v>
      </c>
      <c r="M55" s="3">
        <v>17</v>
      </c>
      <c r="N55" s="3">
        <v>0</v>
      </c>
      <c r="O55" s="3">
        <v>2</v>
      </c>
      <c r="P55" s="4">
        <v>88.23</v>
      </c>
      <c r="Q55" s="3">
        <v>302</v>
      </c>
      <c r="R55" s="10">
        <f>Q55/M55</f>
        <v>17.764705882352942</v>
      </c>
      <c r="S55" s="13" t="s">
        <v>11</v>
      </c>
      <c r="U55" s="1"/>
      <c r="V55" s="2" t="s">
        <v>12</v>
      </c>
      <c r="W55" s="3">
        <v>17</v>
      </c>
      <c r="X55" s="3">
        <v>0</v>
      </c>
      <c r="Y55" s="3">
        <v>6</v>
      </c>
      <c r="Z55" s="4">
        <v>64.7</v>
      </c>
      <c r="AA55" s="3">
        <v>272</v>
      </c>
      <c r="AB55" s="10">
        <f>AA55/W55</f>
        <v>16</v>
      </c>
      <c r="AC55" s="13" t="s">
        <v>31</v>
      </c>
      <c r="AE55" s="1"/>
      <c r="AF55" s="2" t="s">
        <v>12</v>
      </c>
      <c r="AG55" s="3">
        <v>17</v>
      </c>
      <c r="AH55" s="3">
        <v>0</v>
      </c>
      <c r="AI55" s="3">
        <v>2</v>
      </c>
      <c r="AJ55" s="4">
        <v>88.23</v>
      </c>
      <c r="AK55" s="3">
        <v>324</v>
      </c>
      <c r="AL55" s="10">
        <f>AK55/AG55</f>
        <v>19.058823529411764</v>
      </c>
      <c r="AM55" s="13" t="s">
        <v>32</v>
      </c>
      <c r="AO55" s="1"/>
      <c r="AP55" s="2" t="s">
        <v>12</v>
      </c>
      <c r="AQ55" s="3">
        <v>17</v>
      </c>
      <c r="AR55" s="3">
        <v>0</v>
      </c>
      <c r="AS55" s="3">
        <v>2</v>
      </c>
      <c r="AT55" s="4">
        <v>88.23</v>
      </c>
      <c r="AU55" s="3">
        <v>1249</v>
      </c>
      <c r="AV55" s="10">
        <f>AU55/AQ55</f>
        <v>73.470588235294116</v>
      </c>
      <c r="AW55" s="19" t="s">
        <v>63</v>
      </c>
      <c r="AY55" s="1"/>
      <c r="AZ55" s="2" t="s">
        <v>12</v>
      </c>
      <c r="BA55" s="3">
        <v>17</v>
      </c>
      <c r="BB55" s="3">
        <v>0</v>
      </c>
      <c r="BC55" s="3">
        <v>2</v>
      </c>
      <c r="BD55" s="4">
        <v>88.23</v>
      </c>
      <c r="BE55" s="3">
        <v>1187</v>
      </c>
      <c r="BF55" s="10">
        <f>BE55/BA55</f>
        <v>69.82352941176471</v>
      </c>
      <c r="BG55" s="19" t="s">
        <v>63</v>
      </c>
    </row>
    <row r="56" spans="1:59" ht="15.75" x14ac:dyDescent="0.25">
      <c r="A56" s="62" t="s">
        <v>15</v>
      </c>
      <c r="B56" s="63"/>
      <c r="C56" s="52"/>
      <c r="D56" s="53"/>
      <c r="E56" s="53"/>
      <c r="F56" s="53"/>
      <c r="G56" s="53"/>
      <c r="H56" s="53"/>
      <c r="I56" s="54"/>
      <c r="K56" s="62" t="s">
        <v>15</v>
      </c>
      <c r="L56" s="63"/>
      <c r="M56" s="52"/>
      <c r="N56" s="53"/>
      <c r="O56" s="53"/>
      <c r="P56" s="53"/>
      <c r="Q56" s="53"/>
      <c r="R56" s="53"/>
      <c r="S56" s="54"/>
      <c r="U56" s="62" t="s">
        <v>15</v>
      </c>
      <c r="V56" s="63"/>
      <c r="W56" s="52"/>
      <c r="X56" s="53"/>
      <c r="Y56" s="53"/>
      <c r="Z56" s="53"/>
      <c r="AA56" s="53"/>
      <c r="AB56" s="53"/>
      <c r="AC56" s="54"/>
      <c r="AE56" s="62" t="s">
        <v>15</v>
      </c>
      <c r="AF56" s="63"/>
      <c r="AG56" s="52"/>
      <c r="AH56" s="53"/>
      <c r="AI56" s="53"/>
      <c r="AJ56" s="53"/>
      <c r="AK56" s="53"/>
      <c r="AL56" s="53"/>
      <c r="AM56" s="54"/>
      <c r="AO56" s="62" t="s">
        <v>15</v>
      </c>
      <c r="AP56" s="63"/>
      <c r="AQ56" s="52"/>
      <c r="AR56" s="53"/>
      <c r="AS56" s="53"/>
      <c r="AT56" s="53"/>
      <c r="AU56" s="53"/>
      <c r="AV56" s="53"/>
      <c r="AW56" s="54"/>
      <c r="AY56" s="62" t="s">
        <v>15</v>
      </c>
      <c r="AZ56" s="63"/>
      <c r="BA56" s="52"/>
      <c r="BB56" s="53"/>
      <c r="BC56" s="53"/>
      <c r="BD56" s="53"/>
      <c r="BE56" s="53"/>
      <c r="BF56" s="53"/>
      <c r="BG56" s="54"/>
    </row>
    <row r="57" spans="1:59" ht="47.25" x14ac:dyDescent="0.25">
      <c r="A57" s="1"/>
      <c r="B57" s="8" t="s">
        <v>16</v>
      </c>
      <c r="C57" s="2">
        <v>18</v>
      </c>
      <c r="D57" s="2">
        <v>1</v>
      </c>
      <c r="E57" s="2">
        <v>4</v>
      </c>
      <c r="F57" s="9">
        <v>72.22</v>
      </c>
      <c r="G57" s="2">
        <v>294</v>
      </c>
      <c r="H57" s="11">
        <f>G57/C57</f>
        <v>16.333333333333332</v>
      </c>
      <c r="I57" s="13" t="s">
        <v>26</v>
      </c>
      <c r="K57" s="1"/>
      <c r="L57" s="8" t="s">
        <v>16</v>
      </c>
      <c r="M57" s="2">
        <v>18</v>
      </c>
      <c r="N57" s="2">
        <v>1</v>
      </c>
      <c r="O57" s="2">
        <v>4</v>
      </c>
      <c r="P57" s="9">
        <v>72.22</v>
      </c>
      <c r="Q57" s="2">
        <v>262</v>
      </c>
      <c r="R57" s="11">
        <f>Q57/M57</f>
        <v>14.555555555555555</v>
      </c>
      <c r="S57" s="19" t="s">
        <v>24</v>
      </c>
      <c r="U57" s="1"/>
      <c r="V57" s="8" t="s">
        <v>16</v>
      </c>
      <c r="W57" s="2">
        <v>18</v>
      </c>
      <c r="X57" s="2">
        <v>1</v>
      </c>
      <c r="Y57" s="2">
        <v>3</v>
      </c>
      <c r="Z57" s="9">
        <v>77.77</v>
      </c>
      <c r="AA57" s="2">
        <v>300</v>
      </c>
      <c r="AB57" s="11">
        <f>AA57/W57</f>
        <v>16.666666666666668</v>
      </c>
      <c r="AC57" s="13" t="s">
        <v>11</v>
      </c>
      <c r="AE57" s="1"/>
      <c r="AF57" s="8" t="s">
        <v>16</v>
      </c>
      <c r="AG57" s="2">
        <v>18</v>
      </c>
      <c r="AH57" s="2">
        <v>1</v>
      </c>
      <c r="AI57" s="2">
        <v>2</v>
      </c>
      <c r="AJ57" s="9">
        <v>83.33</v>
      </c>
      <c r="AK57" s="2">
        <v>312</v>
      </c>
      <c r="AL57" s="11">
        <f>AK57/AG57</f>
        <v>17.333333333333332</v>
      </c>
      <c r="AM57" s="19" t="s">
        <v>9</v>
      </c>
      <c r="AO57" s="1"/>
      <c r="AP57" s="8" t="s">
        <v>16</v>
      </c>
      <c r="AQ57" s="2">
        <v>18</v>
      </c>
      <c r="AR57" s="2">
        <v>1</v>
      </c>
      <c r="AS57" s="2">
        <v>1</v>
      </c>
      <c r="AT57" s="9">
        <v>88.88</v>
      </c>
      <c r="AU57" s="2">
        <v>1169</v>
      </c>
      <c r="AV57" s="11">
        <f>AU57/AQ57</f>
        <v>64.944444444444443</v>
      </c>
      <c r="AW57" s="13" t="s">
        <v>26</v>
      </c>
      <c r="AY57" s="1"/>
      <c r="AZ57" s="8" t="s">
        <v>16</v>
      </c>
      <c r="BA57" s="2">
        <v>18</v>
      </c>
      <c r="BB57" s="2">
        <v>1</v>
      </c>
      <c r="BC57" s="2">
        <v>1</v>
      </c>
      <c r="BD57" s="9">
        <v>88.88</v>
      </c>
      <c r="BE57" s="2">
        <v>1146</v>
      </c>
      <c r="BF57" s="11">
        <f>BE57/BA57</f>
        <v>63.666666666666664</v>
      </c>
      <c r="BG57" s="13" t="s">
        <v>26</v>
      </c>
    </row>
    <row r="58" spans="1:59" ht="31.5" x14ac:dyDescent="0.25">
      <c r="A58" s="1"/>
      <c r="B58" s="8" t="s">
        <v>17</v>
      </c>
      <c r="C58" s="2">
        <v>17</v>
      </c>
      <c r="D58" s="2">
        <v>7</v>
      </c>
      <c r="E58" s="2">
        <v>4</v>
      </c>
      <c r="F58" s="9">
        <v>35.29</v>
      </c>
      <c r="G58" s="2">
        <v>160</v>
      </c>
      <c r="H58" s="11">
        <f>G58/C58</f>
        <v>9.4117647058823533</v>
      </c>
      <c r="I58" s="13" t="s">
        <v>14</v>
      </c>
      <c r="K58" s="1"/>
      <c r="L58" s="8" t="s">
        <v>17</v>
      </c>
      <c r="M58" s="2">
        <v>17</v>
      </c>
      <c r="N58" s="2">
        <v>7</v>
      </c>
      <c r="O58" s="2">
        <v>8</v>
      </c>
      <c r="P58" s="9">
        <v>11.76</v>
      </c>
      <c r="Q58" s="2">
        <v>99.46</v>
      </c>
      <c r="R58" s="11">
        <f>Q58/M58</f>
        <v>5.8505882352941176</v>
      </c>
      <c r="S58" s="19" t="s">
        <v>24</v>
      </c>
      <c r="U58" s="1"/>
      <c r="V58" s="8" t="s">
        <v>17</v>
      </c>
      <c r="W58" s="2">
        <v>17</v>
      </c>
      <c r="X58" s="2">
        <v>7</v>
      </c>
      <c r="Y58" s="2">
        <v>4</v>
      </c>
      <c r="Z58" s="9">
        <v>35.29</v>
      </c>
      <c r="AA58" s="2">
        <v>160</v>
      </c>
      <c r="AB58" s="11">
        <f>AA58/W58</f>
        <v>9.4117647058823533</v>
      </c>
      <c r="AC58" s="19" t="s">
        <v>34</v>
      </c>
      <c r="AE58" s="1"/>
      <c r="AF58" s="8" t="s">
        <v>17</v>
      </c>
      <c r="AG58" s="2">
        <v>17</v>
      </c>
      <c r="AH58" s="2">
        <v>7</v>
      </c>
      <c r="AI58" s="2">
        <v>5</v>
      </c>
      <c r="AJ58" s="9">
        <v>29.41</v>
      </c>
      <c r="AK58" s="2">
        <v>159</v>
      </c>
      <c r="AL58" s="11">
        <f>AK58/AG58</f>
        <v>9.3529411764705888</v>
      </c>
      <c r="AM58" s="19" t="s">
        <v>9</v>
      </c>
      <c r="AO58" s="1"/>
      <c r="AP58" s="8" t="s">
        <v>17</v>
      </c>
      <c r="AQ58" s="2">
        <v>17</v>
      </c>
      <c r="AR58" s="2">
        <v>7</v>
      </c>
      <c r="AS58" s="2">
        <v>5</v>
      </c>
      <c r="AT58" s="9">
        <v>29.41</v>
      </c>
      <c r="AU58" s="2">
        <v>578</v>
      </c>
      <c r="AV58" s="11">
        <f>AU58/AQ58</f>
        <v>34</v>
      </c>
      <c r="AW58" s="13" t="s">
        <v>62</v>
      </c>
      <c r="AY58" s="1"/>
      <c r="AZ58" s="8" t="s">
        <v>17</v>
      </c>
      <c r="BA58" s="2">
        <v>17</v>
      </c>
      <c r="BB58" s="2">
        <v>5</v>
      </c>
      <c r="BC58" s="2">
        <v>5</v>
      </c>
      <c r="BD58" s="9">
        <v>41.17</v>
      </c>
      <c r="BE58" s="2">
        <v>613</v>
      </c>
      <c r="BF58" s="11">
        <f>BE58/BA58</f>
        <v>36.058823529411768</v>
      </c>
      <c r="BG58" s="13" t="s">
        <v>62</v>
      </c>
    </row>
    <row r="59" spans="1:59" ht="16.5" thickBot="1" x14ac:dyDescent="0.3">
      <c r="A59" s="43" t="s">
        <v>18</v>
      </c>
      <c r="B59" s="44"/>
      <c r="C59" s="42">
        <f>SUM(C49,C51,C53:C55,C57:C58)</f>
        <v>131</v>
      </c>
      <c r="D59" s="42">
        <f>SUM(D49,D51,D53:D55,D57:D58)</f>
        <v>16</v>
      </c>
      <c r="E59" s="42">
        <f>SUM(E49,E51,E53:E55,E57:E58)</f>
        <v>26</v>
      </c>
      <c r="F59" s="15">
        <v>67.930000000000007</v>
      </c>
      <c r="G59" s="15">
        <f>AVERAGE(G49,G51,G53:G55,G57:G58)</f>
        <v>289.07142857142856</v>
      </c>
      <c r="H59" s="15">
        <f>AVERAGE(H49,H51,H53:H55,H57:H58)</f>
        <v>15.580952380952381</v>
      </c>
      <c r="I59" s="16"/>
      <c r="K59" s="43" t="s">
        <v>18</v>
      </c>
      <c r="L59" s="44"/>
      <c r="M59" s="42">
        <f>SUM(M49,M51,M53:M55,M57:M58)</f>
        <v>131</v>
      </c>
      <c r="N59" s="42">
        <f>SUM(N49,N51,N53:N55,N57:N58)</f>
        <v>16</v>
      </c>
      <c r="O59" s="42">
        <f>SUM(O49,O51,O53:O55,O57:O58)</f>
        <v>19</v>
      </c>
      <c r="P59" s="15">
        <v>73.28</v>
      </c>
      <c r="Q59" s="15">
        <f>AVERAGE(Q49,Q51,Q53:Q55,Q57:Q58)</f>
        <v>289.78000000000003</v>
      </c>
      <c r="R59" s="15">
        <f>AVERAGE(R49,R51,R53:R55,R57:R58)</f>
        <v>15.330756302521008</v>
      </c>
      <c r="S59" s="16"/>
      <c r="U59" s="43" t="s">
        <v>18</v>
      </c>
      <c r="V59" s="44"/>
      <c r="W59" s="42">
        <f>SUM(W49,W51,W53:W55,W57:W58)</f>
        <v>131</v>
      </c>
      <c r="X59" s="42">
        <f>SUM(X49,X51,X53:X55,X57:X58)</f>
        <v>16</v>
      </c>
      <c r="Y59" s="42">
        <f>SUM(Y49,Y51,Y53:Y55,Y57:Y58)</f>
        <v>33</v>
      </c>
      <c r="Z59" s="15">
        <v>62.59</v>
      </c>
      <c r="AA59" s="15">
        <f>AVERAGE(AA49,AA51,AA53:AA55,AA57:AA58)</f>
        <v>282.42857142857144</v>
      </c>
      <c r="AB59" s="15">
        <f>AVERAGE(AB49,AB51,AB53:AB55,AB57:AB58)</f>
        <v>15.019934640522875</v>
      </c>
      <c r="AC59" s="16"/>
      <c r="AE59" s="43" t="s">
        <v>18</v>
      </c>
      <c r="AF59" s="44"/>
      <c r="AG59" s="42">
        <f>SUM(AG49,AG51,AG53:AG55,AG57:AG58)</f>
        <v>131</v>
      </c>
      <c r="AH59" s="42">
        <f>SUM(AH49,AH51,AH53:AH55,AH57:AH58)</f>
        <v>16</v>
      </c>
      <c r="AI59" s="42">
        <f>SUM(AI49,AI51,AI53:AI55,AI57:AI58)</f>
        <v>23</v>
      </c>
      <c r="AJ59" s="15">
        <v>70.22</v>
      </c>
      <c r="AK59" s="15">
        <f>AVERAGE(AK49,AK51,AK53:AK55,AK57:AK58)</f>
        <v>297.85714285714283</v>
      </c>
      <c r="AL59" s="15">
        <f>AVERAGE(AL49,AL51,AL53:AL55,AL57:AL58)</f>
        <v>16.024220354808591</v>
      </c>
      <c r="AM59" s="16"/>
      <c r="AO59" s="43" t="s">
        <v>18</v>
      </c>
      <c r="AP59" s="44"/>
      <c r="AQ59" s="42">
        <f>SUM(AQ49,AQ51,AQ53:AQ55,AQ57:AQ58)</f>
        <v>131</v>
      </c>
      <c r="AR59" s="42">
        <f>SUM(AR49,AR51,AR53:AR55,AR57:AR58)</f>
        <v>16</v>
      </c>
      <c r="AS59" s="42">
        <f>SUM(AS49,AS51,AS53:AS55,AS57:AS58)</f>
        <v>19</v>
      </c>
      <c r="AT59" s="15">
        <v>73.28</v>
      </c>
      <c r="AU59" s="15">
        <f>AVERAGE(AU49,AU51,AU53:AU55,AU57:AU58)</f>
        <v>1152.2857142857142</v>
      </c>
      <c r="AV59" s="15">
        <f>AVERAGE(AV49,AV51,AV53:AV55,AV57:AV58)</f>
        <v>61.575480859010277</v>
      </c>
      <c r="AW59" s="16"/>
      <c r="AY59" s="43" t="s">
        <v>18</v>
      </c>
      <c r="AZ59" s="44"/>
      <c r="BA59" s="42">
        <f>SUM(BA49,BA51,BA53:BA55,BA57:BA58)</f>
        <v>131</v>
      </c>
      <c r="BB59" s="42">
        <f>SUM(BB49,BB51,BB53:BB55,BB57:BB58)</f>
        <v>9</v>
      </c>
      <c r="BC59" s="42">
        <f>SUM(BC49,BC51,BC53:BC55,BC57:BC58)</f>
        <v>22</v>
      </c>
      <c r="BD59" s="15">
        <v>76.33</v>
      </c>
      <c r="BE59" s="15">
        <f>AVERAGE(BE49,BE51,BE53:BE55,BE57:BE58)</f>
        <v>1158.7142857142858</v>
      </c>
      <c r="BF59" s="15">
        <f>AVERAGE(BF49,BF51,BF53:BF55,BF57:BF58)</f>
        <v>61.771129785247425</v>
      </c>
      <c r="BG59" s="16"/>
    </row>
  </sheetData>
  <mergeCells count="187">
    <mergeCell ref="AO59:AP59"/>
    <mergeCell ref="AY46:BG46"/>
    <mergeCell ref="AY47:AZ47"/>
    <mergeCell ref="AY48:AZ48"/>
    <mergeCell ref="BA48:BG48"/>
    <mergeCell ref="AY50:AZ50"/>
    <mergeCell ref="BA50:BG50"/>
    <mergeCell ref="AY52:AZ52"/>
    <mergeCell ref="BA52:BG52"/>
    <mergeCell ref="AY56:AZ56"/>
    <mergeCell ref="BA56:BG56"/>
    <mergeCell ref="AY59:AZ59"/>
    <mergeCell ref="AO46:AW46"/>
    <mergeCell ref="AO47:AP47"/>
    <mergeCell ref="AO48:AP48"/>
    <mergeCell ref="AQ48:AW48"/>
    <mergeCell ref="AO50:AP50"/>
    <mergeCell ref="AQ50:AW50"/>
    <mergeCell ref="AO52:AP52"/>
    <mergeCell ref="AQ52:AW52"/>
    <mergeCell ref="AO56:AP56"/>
    <mergeCell ref="AQ56:AW56"/>
    <mergeCell ref="A56:B56"/>
    <mergeCell ref="C56:I56"/>
    <mergeCell ref="K56:L56"/>
    <mergeCell ref="M56:S56"/>
    <mergeCell ref="U56:V56"/>
    <mergeCell ref="W56:AC56"/>
    <mergeCell ref="AE56:AF56"/>
    <mergeCell ref="AG56:AM56"/>
    <mergeCell ref="A59:B59"/>
    <mergeCell ref="K59:L59"/>
    <mergeCell ref="U59:V59"/>
    <mergeCell ref="AE59:AF59"/>
    <mergeCell ref="A50:B50"/>
    <mergeCell ref="C50:I50"/>
    <mergeCell ref="K50:L50"/>
    <mergeCell ref="M50:S50"/>
    <mergeCell ref="U50:V50"/>
    <mergeCell ref="W50:AC50"/>
    <mergeCell ref="AE50:AF50"/>
    <mergeCell ref="AG50:AM50"/>
    <mergeCell ref="A52:B52"/>
    <mergeCell ref="C52:I52"/>
    <mergeCell ref="K52:L52"/>
    <mergeCell ref="M52:S52"/>
    <mergeCell ref="U52:V52"/>
    <mergeCell ref="W52:AC52"/>
    <mergeCell ref="AE52:AF52"/>
    <mergeCell ref="AG52:AM52"/>
    <mergeCell ref="A46:I46"/>
    <mergeCell ref="K46:S46"/>
    <mergeCell ref="U46:AC46"/>
    <mergeCell ref="AE46:AM46"/>
    <mergeCell ref="A47:B47"/>
    <mergeCell ref="K47:L47"/>
    <mergeCell ref="U47:V47"/>
    <mergeCell ref="AE47:AF47"/>
    <mergeCell ref="A48:B48"/>
    <mergeCell ref="C48:I48"/>
    <mergeCell ref="K48:L48"/>
    <mergeCell ref="M48:S48"/>
    <mergeCell ref="U48:V48"/>
    <mergeCell ref="W48:AC48"/>
    <mergeCell ref="AE48:AF48"/>
    <mergeCell ref="AG48:AM48"/>
    <mergeCell ref="AY22:AZ22"/>
    <mergeCell ref="BA22:BG22"/>
    <mergeCell ref="AY26:AZ26"/>
    <mergeCell ref="BA26:BG26"/>
    <mergeCell ref="AY29:AZ29"/>
    <mergeCell ref="AY16:BG16"/>
    <mergeCell ref="AY17:AZ17"/>
    <mergeCell ref="AY18:AZ18"/>
    <mergeCell ref="BA18:BG18"/>
    <mergeCell ref="AY20:AZ20"/>
    <mergeCell ref="BA20:BG20"/>
    <mergeCell ref="A29:B29"/>
    <mergeCell ref="K29:L29"/>
    <mergeCell ref="U29:V29"/>
    <mergeCell ref="AE29:AF29"/>
    <mergeCell ref="AO16:AW16"/>
    <mergeCell ref="AO17:AP17"/>
    <mergeCell ref="AO18:AP18"/>
    <mergeCell ref="AQ18:AW18"/>
    <mergeCell ref="AO20:AP20"/>
    <mergeCell ref="AQ20:AW20"/>
    <mergeCell ref="AO22:AP22"/>
    <mergeCell ref="AQ22:AW22"/>
    <mergeCell ref="AO26:AP26"/>
    <mergeCell ref="AQ26:AW26"/>
    <mergeCell ref="AO29:AP29"/>
    <mergeCell ref="W22:AC22"/>
    <mergeCell ref="AE22:AF22"/>
    <mergeCell ref="AG22:AM22"/>
    <mergeCell ref="A26:B26"/>
    <mergeCell ref="C26:I26"/>
    <mergeCell ref="K26:L26"/>
    <mergeCell ref="M26:S26"/>
    <mergeCell ref="U26:V26"/>
    <mergeCell ref="W26:AC26"/>
    <mergeCell ref="AE26:AF26"/>
    <mergeCell ref="AG26:AM26"/>
    <mergeCell ref="A22:B22"/>
    <mergeCell ref="C22:I22"/>
    <mergeCell ref="K22:L22"/>
    <mergeCell ref="M22:S22"/>
    <mergeCell ref="U22:V22"/>
    <mergeCell ref="W18:AC18"/>
    <mergeCell ref="AE18:AF18"/>
    <mergeCell ref="AG18:AM18"/>
    <mergeCell ref="A20:B20"/>
    <mergeCell ref="C20:I20"/>
    <mergeCell ref="K20:L20"/>
    <mergeCell ref="M20:S20"/>
    <mergeCell ref="U20:V20"/>
    <mergeCell ref="W20:AC20"/>
    <mergeCell ref="AE20:AF20"/>
    <mergeCell ref="AG20:AM20"/>
    <mergeCell ref="A18:B18"/>
    <mergeCell ref="C18:I18"/>
    <mergeCell ref="K18:L18"/>
    <mergeCell ref="M18:S18"/>
    <mergeCell ref="U18:V18"/>
    <mergeCell ref="K17:L17"/>
    <mergeCell ref="U17:V17"/>
    <mergeCell ref="AE17:AF17"/>
    <mergeCell ref="A1:I1"/>
    <mergeCell ref="A2:B2"/>
    <mergeCell ref="A3:B3"/>
    <mergeCell ref="C3:I3"/>
    <mergeCell ref="A5:B5"/>
    <mergeCell ref="C5:I5"/>
    <mergeCell ref="K1:S1"/>
    <mergeCell ref="K2:L2"/>
    <mergeCell ref="K3:L3"/>
    <mergeCell ref="M3:S3"/>
    <mergeCell ref="K5:L5"/>
    <mergeCell ref="M5:S5"/>
    <mergeCell ref="K14:L14"/>
    <mergeCell ref="A7:B7"/>
    <mergeCell ref="C7:I7"/>
    <mergeCell ref="A11:B11"/>
    <mergeCell ref="K7:L7"/>
    <mergeCell ref="M7:S7"/>
    <mergeCell ref="K11:L11"/>
    <mergeCell ref="M11:S11"/>
    <mergeCell ref="U1:AC1"/>
    <mergeCell ref="AE1:AM1"/>
    <mergeCell ref="U2:V2"/>
    <mergeCell ref="AE2:AF2"/>
    <mergeCell ref="U3:V3"/>
    <mergeCell ref="W3:AC3"/>
    <mergeCell ref="AE3:AF3"/>
    <mergeCell ref="AG3:AM3"/>
    <mergeCell ref="U5:V5"/>
    <mergeCell ref="W5:AC5"/>
    <mergeCell ref="AE5:AF5"/>
    <mergeCell ref="AG5:AM5"/>
    <mergeCell ref="U7:V7"/>
    <mergeCell ref="W7:AC7"/>
    <mergeCell ref="AE7:AF7"/>
    <mergeCell ref="AG7:AM7"/>
    <mergeCell ref="A37:B37"/>
    <mergeCell ref="C37:I37"/>
    <mergeCell ref="A41:B41"/>
    <mergeCell ref="C41:I41"/>
    <mergeCell ref="A44:B44"/>
    <mergeCell ref="U11:V11"/>
    <mergeCell ref="W11:AC11"/>
    <mergeCell ref="AE11:AF11"/>
    <mergeCell ref="AG11:AM11"/>
    <mergeCell ref="A31:I31"/>
    <mergeCell ref="A32:B32"/>
    <mergeCell ref="A33:B33"/>
    <mergeCell ref="C33:I33"/>
    <mergeCell ref="A35:B35"/>
    <mergeCell ref="C35:I35"/>
    <mergeCell ref="C11:I11"/>
    <mergeCell ref="A14:B14"/>
    <mergeCell ref="U14:V14"/>
    <mergeCell ref="AE14:AF14"/>
    <mergeCell ref="A16:I16"/>
    <mergeCell ref="K16:S16"/>
    <mergeCell ref="U16:AC16"/>
    <mergeCell ref="AE16:AM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MOD 1</vt:lpstr>
      <vt:lpstr>MOD 2</vt:lpstr>
      <vt:lpstr>MOD 3</vt:lpstr>
      <vt:lpstr>MOD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2022-05-27T08:59:35Z</cp:lastPrinted>
  <dcterms:created xsi:type="dcterms:W3CDTF">2015-06-05T18:19:34Z</dcterms:created>
  <dcterms:modified xsi:type="dcterms:W3CDTF">2022-06-16T07:17:42Z</dcterms:modified>
</cp:coreProperties>
</file>